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80" windowWidth="18900" windowHeight="7340" activeTab="1"/>
  </bookViews>
  <sheets>
    <sheet name="Clasificacion de actvidades" sheetId="1" r:id="rId1"/>
    <sheet name="Flujo de efectivo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I88" i="2" l="1"/>
  <c r="C68" i="2"/>
  <c r="C67" i="2"/>
  <c r="C66" i="2"/>
  <c r="C65" i="2"/>
  <c r="H62" i="2"/>
  <c r="H75" i="2" s="1"/>
  <c r="I75" i="2" s="1"/>
  <c r="C64" i="2"/>
  <c r="C63" i="2"/>
  <c r="H49" i="2"/>
  <c r="H48" i="2"/>
  <c r="H47" i="2"/>
  <c r="H46" i="2"/>
  <c r="H45" i="2"/>
  <c r="H44" i="2"/>
  <c r="H43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I40" i="2" s="1"/>
  <c r="H22" i="2"/>
  <c r="H21" i="2"/>
  <c r="H20" i="2"/>
  <c r="H19" i="2"/>
  <c r="H18" i="2"/>
  <c r="H17" i="2"/>
  <c r="H16" i="2"/>
  <c r="H15" i="2"/>
  <c r="H14" i="2"/>
  <c r="H10" i="2"/>
  <c r="H9" i="2"/>
  <c r="I11" i="2" s="1"/>
  <c r="F43" i="1"/>
  <c r="I42" i="1"/>
  <c r="J42" i="1" s="1"/>
  <c r="F42" i="1"/>
  <c r="C42" i="1"/>
  <c r="I41" i="1"/>
  <c r="J41" i="1" s="1"/>
  <c r="F41" i="1"/>
  <c r="I40" i="1"/>
  <c r="J40" i="1" s="1"/>
  <c r="F40" i="1"/>
  <c r="C40" i="1"/>
  <c r="I39" i="1"/>
  <c r="J39" i="1" s="1"/>
  <c r="F39" i="1"/>
  <c r="I38" i="1"/>
  <c r="J38" i="1" s="1"/>
  <c r="F38" i="1"/>
  <c r="I37" i="1"/>
  <c r="J37" i="1" s="1"/>
  <c r="F37" i="1"/>
  <c r="C37" i="1"/>
  <c r="I36" i="1"/>
  <c r="J36" i="1" s="1"/>
  <c r="F36" i="1"/>
  <c r="C36" i="1"/>
  <c r="J35" i="1"/>
  <c r="F35" i="1"/>
  <c r="E35" i="1"/>
  <c r="D35" i="1"/>
  <c r="H34" i="1"/>
  <c r="F34" i="1"/>
  <c r="H33" i="1"/>
  <c r="J33" i="1" s="1"/>
  <c r="F33" i="1"/>
  <c r="H32" i="1"/>
  <c r="J32" i="1" s="1"/>
  <c r="F32" i="1"/>
  <c r="H31" i="1"/>
  <c r="J31" i="1" s="1"/>
  <c r="F31" i="1"/>
  <c r="H30" i="1"/>
  <c r="J30" i="1" s="1"/>
  <c r="F30" i="1"/>
  <c r="H29" i="1"/>
  <c r="F29" i="1"/>
  <c r="H28" i="1"/>
  <c r="F28" i="1"/>
  <c r="H27" i="1"/>
  <c r="F27" i="1"/>
  <c r="H26" i="1"/>
  <c r="F26" i="1"/>
  <c r="H25" i="1"/>
  <c r="F25" i="1"/>
  <c r="F24" i="1"/>
  <c r="H23" i="1"/>
  <c r="J23" i="1" s="1"/>
  <c r="F23" i="1"/>
  <c r="C23" i="1"/>
  <c r="J22" i="1"/>
  <c r="H22" i="1"/>
  <c r="F22" i="1"/>
  <c r="C22" i="1"/>
  <c r="J21" i="1"/>
  <c r="F21" i="1"/>
  <c r="E21" i="1"/>
  <c r="E43" i="1" s="1"/>
  <c r="D21" i="1"/>
  <c r="D43" i="1" s="1"/>
  <c r="J20" i="1"/>
  <c r="G20" i="1"/>
  <c r="F20" i="1"/>
  <c r="C20" i="1"/>
  <c r="G19" i="1"/>
  <c r="J19" i="1" s="1"/>
  <c r="F19" i="1"/>
  <c r="C19" i="1"/>
  <c r="G18" i="1"/>
  <c r="J18" i="1" s="1"/>
  <c r="F18" i="1"/>
  <c r="C18" i="1"/>
  <c r="G17" i="1"/>
  <c r="J17" i="1" s="1"/>
  <c r="F17" i="1"/>
  <c r="C17" i="1"/>
  <c r="G16" i="1"/>
  <c r="J16" i="1" s="1"/>
  <c r="F16" i="1"/>
  <c r="C16" i="1"/>
  <c r="G15" i="1"/>
  <c r="J15" i="1" s="1"/>
  <c r="F15" i="1"/>
  <c r="C15" i="1"/>
  <c r="G14" i="1"/>
  <c r="J14" i="1" s="1"/>
  <c r="F14" i="1"/>
  <c r="C14" i="1"/>
  <c r="G13" i="1"/>
  <c r="J13" i="1" s="1"/>
  <c r="F13" i="1"/>
  <c r="C13" i="1"/>
  <c r="G12" i="1"/>
  <c r="J12" i="1" s="1"/>
  <c r="F12" i="1"/>
  <c r="C12" i="1"/>
  <c r="G11" i="1"/>
  <c r="J11" i="1" s="1"/>
  <c r="F11" i="1"/>
  <c r="C11" i="1"/>
  <c r="G10" i="1"/>
  <c r="F10" i="1"/>
  <c r="C10" i="1"/>
  <c r="J9" i="1"/>
  <c r="D6" i="1"/>
  <c r="I50" i="2" l="1"/>
  <c r="I23" i="2"/>
  <c r="I7" i="2" s="1"/>
  <c r="I91" i="2" s="1"/>
  <c r="D44" i="1"/>
  <c r="E44" i="1" s="1"/>
  <c r="G43" i="1"/>
  <c r="H43" i="1"/>
  <c r="I90" i="2"/>
  <c r="J10" i="1"/>
  <c r="J43" i="1" s="1"/>
  <c r="I43" i="1"/>
  <c r="I52" i="2" l="1"/>
  <c r="I54" i="2" s="1"/>
  <c r="J45" i="1"/>
  <c r="J46" i="1" s="1"/>
  <c r="J91" i="2"/>
</calcChain>
</file>

<file path=xl/sharedStrings.xml><?xml version="1.0" encoding="utf-8"?>
<sst xmlns="http://schemas.openxmlformats.org/spreadsheetml/2006/main" count="151" uniqueCount="108">
  <si>
    <t xml:space="preserve"> </t>
  </si>
  <si>
    <t>En esta hoja de trabajo clasificamos los movimientos del Efectivo y Equivalentes de Efectivo de la hoja (PASO 4 y 5)  en las actividades de Operación, Inversión y financiamiento según el caso</t>
  </si>
  <si>
    <t>Concepto por cuenta</t>
  </si>
  <si>
    <t>Clasificación</t>
  </si>
  <si>
    <t>Prueba</t>
  </si>
  <si>
    <t>Operación</t>
  </si>
  <si>
    <t>Inversión</t>
  </si>
  <si>
    <t>Financiamiento</t>
  </si>
  <si>
    <t>CODIGO</t>
  </si>
  <si>
    <t>NOTA</t>
  </si>
  <si>
    <t xml:space="preserve">FLUJOS DE EFECTIVO DE ACTIVIDADES DE OPERACIÓN </t>
  </si>
  <si>
    <t>INDICE</t>
  </si>
  <si>
    <t>CARATULA……………………..</t>
  </si>
  <si>
    <t>BALANCE……………………….</t>
  </si>
  <si>
    <t>BALANCE (2)…………………..</t>
  </si>
  <si>
    <t>ESTADOS RESULTADOS…..</t>
  </si>
  <si>
    <t>ESTADO DE CAMBIOS………</t>
  </si>
  <si>
    <t>FLUJO EFE MD………………..</t>
  </si>
  <si>
    <t>FLUJO EFE MD2………………</t>
  </si>
  <si>
    <t>NOTAS………………………….</t>
  </si>
  <si>
    <t>VALIDACION……………………</t>
  </si>
  <si>
    <t>DARIOS………………………..</t>
  </si>
  <si>
    <t>P.T………………………………</t>
  </si>
  <si>
    <t>P.G……………………………..</t>
  </si>
  <si>
    <t>PASO2 CAMBIOS1……………</t>
  </si>
  <si>
    <t>PASO3 NOTAS………………</t>
  </si>
  <si>
    <t>PASO 4Y5</t>
  </si>
  <si>
    <t>PASO6 - CLASIFICAR</t>
  </si>
  <si>
    <t>PASO 7</t>
  </si>
  <si>
    <t>PASO 8</t>
  </si>
  <si>
    <t>&lt;--------Prueba Cero</t>
  </si>
  <si>
    <t>Prueba: Cero</t>
  </si>
  <si>
    <t>Estado de Flujo de Efectivo por el Método Directo</t>
  </si>
  <si>
    <t>Flujos de Efectivo procedentes de (utilizados) en Actividades de operación</t>
  </si>
  <si>
    <t>Clases de Cobros por actividades de operación</t>
  </si>
  <si>
    <t>Cobros procedentes de la venta de bienes o servicios</t>
  </si>
  <si>
    <t>Otros cobros por actividades de operación</t>
  </si>
  <si>
    <t>Total de Cobros por actividades de operación</t>
  </si>
  <si>
    <t>Clases de Pagos por actividades de operación</t>
  </si>
  <si>
    <t>Pagos a proveedores por suministros de bienes y servicios</t>
  </si>
  <si>
    <t xml:space="preserve">Pagos a y por cuenta de empleados </t>
  </si>
  <si>
    <t>Otros pagos por actividades de operación</t>
  </si>
  <si>
    <t>Dividendos pagados</t>
  </si>
  <si>
    <t>Dividendos recibidos</t>
  </si>
  <si>
    <t>Intereses pagados</t>
  </si>
  <si>
    <t>B.G……………………………..</t>
  </si>
  <si>
    <t>Intereses recibidos</t>
  </si>
  <si>
    <t xml:space="preserve">Impuesto a las ganancias pagado </t>
  </si>
  <si>
    <t>Otras salidas / entradas de efectivo</t>
  </si>
  <si>
    <t>Total de Pagos por actividades de operación</t>
  </si>
  <si>
    <t>Flujos de Efectivo procedentes de (utilizados) en Actividades de Inversión</t>
  </si>
  <si>
    <t>Recibido de la venta de Propiedad, planta y equipo y Plantas</t>
  </si>
  <si>
    <t>Adquisiciones de Propiedad, Planta y Equipo</t>
  </si>
  <si>
    <t>Recibido de la venta de Intangibles</t>
  </si>
  <si>
    <t>Adquisiciones de Intangibles</t>
  </si>
  <si>
    <t xml:space="preserve"> Recibido de Propiedad de Inversión</t>
  </si>
  <si>
    <t xml:space="preserve"> Adquisiciones de Propiedad de Inversión</t>
  </si>
  <si>
    <t xml:space="preserve"> Recibido de Activos Biológicos</t>
  </si>
  <si>
    <t xml:space="preserve"> Adquisiciones de Activos biológicos</t>
  </si>
  <si>
    <t>Recibido de Exploración y Explotación Recurso Minerales</t>
  </si>
  <si>
    <t>Adquisiciones de Exploración y Explotación Recurso Minerales</t>
  </si>
  <si>
    <t>Recibido de la venta de Inversiones no corrientes</t>
  </si>
  <si>
    <t>Adquisiciones de Inversiones no corrientes</t>
  </si>
  <si>
    <t>Otras entradas (salidas) de efectivo</t>
  </si>
  <si>
    <t>Total Flujos de Efectivo procedentes de (utilizados) en Actividades de Inversión</t>
  </si>
  <si>
    <t>B</t>
  </si>
  <si>
    <t>Flujos de Efectivo procedentes de (utilizados) en Actividades de Financiación</t>
  </si>
  <si>
    <t>Aporte en efectivo por aumentos de capital</t>
  </si>
  <si>
    <t>Financiación por préstamos a largo plazo</t>
  </si>
  <si>
    <t>Pago de Prestamos</t>
  </si>
  <si>
    <t>Pagos de pasivos por arrendamiento financiero</t>
  </si>
  <si>
    <t>Otras entradas (salidas de efectivo)</t>
  </si>
  <si>
    <t>Total Flujos de Efectivo procedentes de (utilizados) en Actividades de Financiación</t>
  </si>
  <si>
    <t>C</t>
  </si>
  <si>
    <t>Incremento (Disminución) neto de efectivo y equivalentes al efectivo</t>
  </si>
  <si>
    <t>Al 31 de diciembre de 2018</t>
  </si>
  <si>
    <t>Efectivo y sus equivalentes al efectivo al Principio del Periodo</t>
  </si>
  <si>
    <t>Al 31 de diciembre de 2019</t>
  </si>
  <si>
    <t>Efectivo y sus equivalentes al efectivo al Final del Periodo</t>
  </si>
  <si>
    <t>CONCILIACION ENTRE LA GANANCIA (PERDIDA) NETA Y LOS FLUJOS DE OPERACIÓN</t>
  </si>
  <si>
    <t xml:space="preserve">GANANCIA (PÉRDIDA) ANTES DE 15% A TRABAJADORES E IMPUESTO A LA RENTA </t>
  </si>
  <si>
    <t>AJUSTE POR PARTIDAS DISTINTAS AL EFECTIVO:</t>
  </si>
  <si>
    <t>Ajustes por gasto de depreciación y amortización</t>
  </si>
  <si>
    <t>Ajustes por gastos en provisiones-Ctas Incobrables y Provisiones</t>
  </si>
  <si>
    <t>Otros ajustes por partidas distintas al efectivo</t>
  </si>
  <si>
    <t>Otras Provisiones</t>
  </si>
  <si>
    <t>Provisión Jubilación Patronal y desahucio</t>
  </si>
  <si>
    <t>(Utilidad)  Pérdida en venta de activos fijos(Neto)</t>
  </si>
  <si>
    <t>TOTAL AJUSTES</t>
  </si>
  <si>
    <t>CAMBIOS EN ACTIVOS Y PASIVOS:</t>
  </si>
  <si>
    <t>(Incremento) disminución en cuentas por cobrar clientes</t>
  </si>
  <si>
    <t>(Incremento) disminución en otras cuentas por cobrar</t>
  </si>
  <si>
    <t>(Incremento) disminución en anticipos de proveedores</t>
  </si>
  <si>
    <t>(Incremento) disminución en inventarios</t>
  </si>
  <si>
    <t>(Incremento) disminución en otros activos</t>
  </si>
  <si>
    <t>Incremento  (disminución) en cuentas por pagar comerciales</t>
  </si>
  <si>
    <t>Incremento  (disminución) en otras cuentas por pagar</t>
  </si>
  <si>
    <t>Incremento  (disminución) en beneficios empleados</t>
  </si>
  <si>
    <t>Incremento  (disminución) en anticipos de clientes</t>
  </si>
  <si>
    <t>Incremento  (disminución) en otros pasivos</t>
  </si>
  <si>
    <t>TOTAL INCREMENTOS (DISMINUCIÓN) EN ACTIVOS Y PASIVOS</t>
  </si>
  <si>
    <t>Flujos de efectivo netos procedentes de (utilizados en) actividades de operación</t>
  </si>
  <si>
    <t>Prueba Cero</t>
  </si>
  <si>
    <t>PRUEBA---&gt;</t>
  </si>
  <si>
    <t>XYZ SA</t>
  </si>
  <si>
    <t>Por los años terminados el 31 de Diciembre del 2019</t>
  </si>
  <si>
    <t>XYZ S.A.</t>
  </si>
  <si>
    <t>CLASIFICACI[ON DE ACTIVIDADES DE OPERACIÓN , INVERSION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</si>
</sst>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5">
    <xf numFmtId="0" fontId="0" fillId="0" borderId="0" xfId="0"/>
    <xf numFmtId="0" fontId="4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4" fillId="0" borderId="3" xfId="0" applyFont="1" applyFill="1" applyBorder="1"/>
    <xf numFmtId="0" fontId="2" fillId="0" borderId="3" xfId="0" applyFont="1" applyFill="1" applyBorder="1"/>
    <xf numFmtId="164" fontId="2" fillId="0" borderId="3" xfId="0" applyNumberFormat="1" applyFont="1" applyFill="1" applyBorder="1"/>
    <xf numFmtId="164" fontId="4" fillId="0" borderId="3" xfId="2" applyNumberFormat="1" applyFont="1" applyFill="1" applyBorder="1"/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164" fontId="2" fillId="0" borderId="0" xfId="0" applyNumberFormat="1" applyFont="1" applyFill="1"/>
    <xf numFmtId="0" fontId="2" fillId="0" borderId="16" xfId="3" applyFont="1" applyFill="1" applyBorder="1" applyAlignment="1"/>
    <xf numFmtId="0" fontId="2" fillId="0" borderId="0" xfId="0" applyFont="1" applyFill="1" applyBorder="1" applyAlignment="1">
      <alignment horizontal="right"/>
    </xf>
    <xf numFmtId="164" fontId="2" fillId="0" borderId="0" xfId="2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164" fontId="2" fillId="0" borderId="19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19" xfId="0" applyFont="1" applyFill="1" applyBorder="1"/>
    <xf numFmtId="0" fontId="2" fillId="0" borderId="19" xfId="0" applyFont="1" applyFill="1" applyBorder="1"/>
    <xf numFmtId="49" fontId="2" fillId="0" borderId="0" xfId="0" applyNumberFormat="1" applyFont="1" applyFill="1" applyBorder="1"/>
    <xf numFmtId="49" fontId="4" fillId="0" borderId="0" xfId="0" applyNumberFormat="1" applyFont="1" applyFill="1" applyBorder="1"/>
    <xf numFmtId="0" fontId="2" fillId="0" borderId="16" xfId="3" applyFont="1" applyFill="1" applyBorder="1" applyAlignment="1">
      <alignment horizontal="left"/>
    </xf>
    <xf numFmtId="0" fontId="5" fillId="0" borderId="16" xfId="3" applyFont="1" applyFill="1" applyBorder="1" applyAlignment="1">
      <alignment horizontal="left"/>
    </xf>
    <xf numFmtId="49" fontId="4" fillId="0" borderId="0" xfId="0" applyNumberFormat="1" applyFont="1" applyFill="1"/>
    <xf numFmtId="164" fontId="4" fillId="0" borderId="0" xfId="2" applyFont="1" applyFill="1" applyBorder="1"/>
    <xf numFmtId="164" fontId="2" fillId="0" borderId="0" xfId="2" applyNumberFormat="1" applyFont="1" applyFill="1" applyBorder="1"/>
    <xf numFmtId="0" fontId="2" fillId="0" borderId="0" xfId="0" applyFont="1" applyFill="1" applyBorder="1" applyAlignment="1">
      <alignment horizontal="left" indent="2"/>
    </xf>
    <xf numFmtId="49" fontId="2" fillId="0" borderId="0" xfId="0" applyNumberFormat="1" applyFont="1" applyFill="1" applyBorder="1" applyAlignment="1">
      <alignment horizontal="left" indent="2"/>
    </xf>
    <xf numFmtId="164" fontId="4" fillId="0" borderId="0" xfId="2" applyNumberFormat="1" applyFont="1" applyFill="1" applyBorder="1"/>
    <xf numFmtId="164" fontId="4" fillId="0" borderId="0" xfId="0" applyNumberFormat="1" applyFont="1" applyFill="1"/>
    <xf numFmtId="164" fontId="2" fillId="0" borderId="19" xfId="2" applyNumberFormat="1" applyFont="1" applyFill="1" applyBorder="1"/>
    <xf numFmtId="164" fontId="4" fillId="0" borderId="2" xfId="2" applyNumberFormat="1" applyFont="1" applyFill="1" applyBorder="1"/>
    <xf numFmtId="164" fontId="6" fillId="0" borderId="0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164" fontId="4" fillId="0" borderId="0" xfId="2" applyNumberFormat="1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 indent="2"/>
    </xf>
    <xf numFmtId="164" fontId="2" fillId="0" borderId="0" xfId="2" applyNumberFormat="1" applyFont="1" applyFill="1"/>
    <xf numFmtId="164" fontId="2" fillId="0" borderId="20" xfId="2" applyNumberFormat="1" applyFont="1" applyFill="1" applyBorder="1"/>
    <xf numFmtId="0" fontId="4" fillId="0" borderId="0" xfId="0" applyFont="1" applyFill="1" applyAlignment="1">
      <alignment horizontal="left" indent="2"/>
    </xf>
    <xf numFmtId="164" fontId="4" fillId="0" borderId="20" xfId="2" applyNumberFormat="1" applyFont="1" applyFill="1" applyBorder="1"/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/>
    <xf numFmtId="164" fontId="4" fillId="0" borderId="18" xfId="0" applyNumberFormat="1" applyFont="1" applyFill="1" applyBorder="1" applyAlignment="1">
      <alignment horizontal="center"/>
    </xf>
    <xf numFmtId="164" fontId="7" fillId="0" borderId="0" xfId="0" applyNumberFormat="1" applyFont="1" applyFill="1"/>
    <xf numFmtId="164" fontId="7" fillId="0" borderId="0" xfId="0" applyNumberFormat="1" applyFont="1" applyFill="1" applyAlignment="1">
      <alignment horizontal="right"/>
    </xf>
    <xf numFmtId="164" fontId="4" fillId="0" borderId="21" xfId="0" applyNumberFormat="1" applyFont="1" applyFill="1" applyBorder="1"/>
    <xf numFmtId="43" fontId="2" fillId="0" borderId="0" xfId="1" applyFont="1" applyFill="1"/>
    <xf numFmtId="0" fontId="2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164" fontId="4" fillId="0" borderId="0" xfId="0" applyNumberFormat="1" applyFont="1" applyFill="1" applyAlignment="1">
      <alignment horizontal="left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64" fontId="2" fillId="0" borderId="9" xfId="0" applyNumberFormat="1" applyFont="1" applyFill="1" applyBorder="1"/>
    <xf numFmtId="0" fontId="2" fillId="0" borderId="9" xfId="0" applyFont="1" applyFill="1" applyBorder="1"/>
    <xf numFmtId="0" fontId="4" fillId="0" borderId="9" xfId="0" applyFont="1" applyFill="1" applyBorder="1"/>
    <xf numFmtId="0" fontId="4" fillId="0" borderId="1" xfId="0" applyFont="1" applyFill="1" applyBorder="1" applyAlignment="1">
      <alignment horizontal="left"/>
    </xf>
    <xf numFmtId="164" fontId="4" fillId="0" borderId="13" xfId="0" applyNumberFormat="1" applyFont="1" applyFill="1" applyBorder="1"/>
    <xf numFmtId="165" fontId="4" fillId="0" borderId="13" xfId="0" applyNumberFormat="1" applyFont="1" applyFill="1" applyBorder="1"/>
    <xf numFmtId="164" fontId="4" fillId="0" borderId="4" xfId="2" applyFont="1" applyFill="1" applyBorder="1"/>
    <xf numFmtId="165" fontId="4" fillId="0" borderId="9" xfId="0" applyNumberFormat="1" applyFont="1" applyFill="1" applyBorder="1"/>
    <xf numFmtId="164" fontId="4" fillId="0" borderId="9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1" fontId="2" fillId="0" borderId="14" xfId="0" applyNumberFormat="1" applyFont="1" applyFill="1" applyBorder="1" applyAlignment="1">
      <alignment horizontal="center"/>
    </xf>
    <xf numFmtId="164" fontId="2" fillId="0" borderId="14" xfId="0" applyNumberFormat="1" applyFont="1" applyFill="1" applyBorder="1"/>
    <xf numFmtId="165" fontId="2" fillId="0" borderId="15" xfId="0" applyNumberFormat="1" applyFont="1" applyFill="1" applyBorder="1"/>
    <xf numFmtId="164" fontId="2" fillId="0" borderId="8" xfId="0" applyNumberFormat="1" applyFont="1" applyFill="1" applyBorder="1"/>
    <xf numFmtId="164" fontId="2" fillId="0" borderId="7" xfId="0" applyNumberFormat="1" applyFont="1" applyFill="1" applyBorder="1"/>
    <xf numFmtId="164" fontId="2" fillId="0" borderId="17" xfId="0" applyNumberFormat="1" applyFont="1" applyFill="1" applyBorder="1"/>
    <xf numFmtId="164" fontId="2" fillId="0" borderId="15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165" fontId="4" fillId="0" borderId="4" xfId="0" applyNumberFormat="1" applyFont="1" applyFill="1" applyBorder="1"/>
    <xf numFmtId="164" fontId="2" fillId="0" borderId="4" xfId="0" applyNumberFormat="1" applyFont="1" applyFill="1" applyBorder="1"/>
    <xf numFmtId="166" fontId="2" fillId="0" borderId="0" xfId="0" applyNumberFormat="1" applyFont="1" applyFill="1"/>
    <xf numFmtId="0" fontId="2" fillId="0" borderId="12" xfId="0" applyFont="1" applyFill="1" applyBorder="1" applyAlignment="1">
      <alignment horizontal="left"/>
    </xf>
    <xf numFmtId="164" fontId="2" fillId="0" borderId="12" xfId="0" applyNumberFormat="1" applyFont="1" applyFill="1" applyBorder="1"/>
    <xf numFmtId="0" fontId="2" fillId="0" borderId="4" xfId="0" applyFont="1" applyFill="1" applyBorder="1"/>
    <xf numFmtId="0" fontId="2" fillId="0" borderId="6" xfId="0" applyFont="1" applyFill="1" applyBorder="1" applyAlignment="1">
      <alignment horizontal="center"/>
    </xf>
    <xf numFmtId="164" fontId="2" fillId="0" borderId="1" xfId="2" applyNumberFormat="1" applyFont="1" applyFill="1" applyBorder="1"/>
    <xf numFmtId="164" fontId="2" fillId="0" borderId="9" xfId="2" applyNumberFormat="1" applyFont="1" applyFill="1" applyBorder="1"/>
    <xf numFmtId="165" fontId="2" fillId="0" borderId="1" xfId="0" applyNumberFormat="1" applyFont="1" applyFill="1" applyBorder="1"/>
    <xf numFmtId="164" fontId="4" fillId="0" borderId="4" xfId="2" applyNumberFormat="1" applyFont="1" applyFill="1" applyBorder="1"/>
    <xf numFmtId="164" fontId="2" fillId="0" borderId="18" xfId="2" applyNumberFormat="1" applyFont="1" applyFill="1" applyBorder="1"/>
    <xf numFmtId="165" fontId="4" fillId="0" borderId="0" xfId="0" applyNumberFormat="1" applyFont="1" applyFill="1" applyBorder="1"/>
  </cellXfs>
  <cellStyles count="4">
    <cellStyle name="Hipervínculo" xfId="3" builtinId="8"/>
    <cellStyle name="Millares" xfId="1" builtinId="3"/>
    <cellStyle name="Millares 9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ierre%20fiscal/CIERRE%20FISCAL%20NIIF%202019%20FEB2020/EF%20COMPARATIVOS%20ANALISIS%20NIIF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CUENTAS"/>
      <sheetName val="MENU"/>
      <sheetName val="CARATULA"/>
      <sheetName val="DIARIO"/>
      <sheetName val="ANTICIPO"/>
      <sheetName val="101 (2018)"/>
      <sheetName val="N0TAS"/>
      <sheetName val="BALANCE "/>
      <sheetName val="BALANCE  (2)"/>
      <sheetName val="ESTADOS RESULTADOS"/>
      <sheetName val="ESTADO DE CAMBIOS (2)"/>
      <sheetName val="FLUJO EFE MD"/>
      <sheetName val="FLUJO EFE MD (2)"/>
      <sheetName val="VALIDACION "/>
      <sheetName val=".."/>
      <sheetName val="B.G"/>
      <sheetName val="P.G"/>
      <sheetName val="P.T"/>
      <sheetName val="PASO 2 CAMBIOS1"/>
      <sheetName val="PASO 3 NOTAS"/>
      <sheetName val="PASO 4 Y 5"/>
      <sheetName val="PASO 6-CLASIFICAR"/>
      <sheetName val="PASO 7"/>
      <sheetName val="PASO 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D14" t="str">
            <v>Gastos Provisión Inventarios Valor Neto de Realización y otras perdidas</v>
          </cell>
        </row>
        <row r="17">
          <cell r="D17" t="str">
            <v>Gasto depreciación Propiedad  planta  y equipo</v>
          </cell>
        </row>
        <row r="19">
          <cell r="D19" t="str">
            <v>Gasto depreciación Propiedad de inversión</v>
          </cell>
        </row>
        <row r="21">
          <cell r="D21" t="str">
            <v>Gasto depreciación activos para exploración recursos minerales</v>
          </cell>
        </row>
        <row r="23">
          <cell r="D23" t="str">
            <v>Gasto depreciación de activos biológicos</v>
          </cell>
        </row>
        <row r="25">
          <cell r="D25" t="str">
            <v>Amortizaciones</v>
          </cell>
        </row>
      </sheetData>
      <sheetData sheetId="18">
        <row r="12">
          <cell r="B12" t="str">
            <v>Efectivo y equivalentes de efectivo</v>
          </cell>
        </row>
      </sheetData>
      <sheetData sheetId="19"/>
      <sheetData sheetId="20">
        <row r="11">
          <cell r="F11" t="str">
            <v>Cobros procedentes de la venta de bienes o servicios</v>
          </cell>
        </row>
        <row r="12">
          <cell r="C12" t="str">
            <v xml:space="preserve"> </v>
          </cell>
          <cell r="F12" t="str">
            <v>Otros cobros por actividades de operación</v>
          </cell>
        </row>
        <row r="13">
          <cell r="C13" t="str">
            <v xml:space="preserve"> </v>
          </cell>
          <cell r="F13" t="str">
            <v>Pagos a proveedores por suministros de bienes y servicios</v>
          </cell>
        </row>
        <row r="14">
          <cell r="C14" t="str">
            <v xml:space="preserve"> </v>
          </cell>
          <cell r="F14" t="str">
            <v>Pagos a y por cuenta de empleados</v>
          </cell>
        </row>
        <row r="15">
          <cell r="C15" t="str">
            <v xml:space="preserve"> </v>
          </cell>
          <cell r="F15" t="str">
            <v>Otros pagos por actividades de operación</v>
          </cell>
        </row>
        <row r="16">
          <cell r="C16" t="str">
            <v xml:space="preserve"> </v>
          </cell>
          <cell r="F16" t="str">
            <v>Dividendos pagados</v>
          </cell>
        </row>
        <row r="17">
          <cell r="C17" t="str">
            <v xml:space="preserve"> </v>
          </cell>
          <cell r="F17" t="str">
            <v>Dividendos recibidos</v>
          </cell>
        </row>
        <row r="18">
          <cell r="C18" t="str">
            <v xml:space="preserve"> </v>
          </cell>
          <cell r="F18" t="str">
            <v>Intereses pagados</v>
          </cell>
        </row>
        <row r="19">
          <cell r="C19" t="str">
            <v xml:space="preserve"> </v>
          </cell>
          <cell r="F19" t="str">
            <v>Intereses recibidos</v>
          </cell>
        </row>
        <row r="20">
          <cell r="C20" t="str">
            <v xml:space="preserve"> </v>
          </cell>
          <cell r="F20" t="str">
            <v>Impuesto a las ganancias pagado</v>
          </cell>
        </row>
        <row r="21">
          <cell r="C21" t="str">
            <v xml:space="preserve"> </v>
          </cell>
          <cell r="F21" t="str">
            <v>Otras entradas (salidas) de efectivo</v>
          </cell>
        </row>
        <row r="22">
          <cell r="F22" t="str">
            <v>FLUJOS DE EFECTIVO DE ACTIVIDADES DE INVERSION</v>
          </cell>
        </row>
        <row r="23">
          <cell r="C23" t="str">
            <v xml:space="preserve"> </v>
          </cell>
          <cell r="F23" t="str">
            <v>Recibido de la venta de Propiedad, planta y equipo y Plantas</v>
          </cell>
        </row>
        <row r="24">
          <cell r="C24" t="str">
            <v xml:space="preserve"> </v>
          </cell>
          <cell r="F24" t="str">
            <v>Adquisiciones de Propiedad, Planta y Equipo</v>
          </cell>
        </row>
        <row r="25">
          <cell r="F25" t="str">
            <v>Recibido de la venta de Intangibles</v>
          </cell>
        </row>
        <row r="26">
          <cell r="F26" t="str">
            <v>Adquisiciones de Intangibles</v>
          </cell>
        </row>
        <row r="27">
          <cell r="F27" t="str">
            <v xml:space="preserve"> Recibido de Propiedad de Inversión</v>
          </cell>
        </row>
        <row r="28">
          <cell r="F28" t="str">
            <v xml:space="preserve"> Adquisiciones de Propiedad de Inversión</v>
          </cell>
        </row>
        <row r="29">
          <cell r="F29" t="str">
            <v xml:space="preserve"> Recibido de Activos Biológicos</v>
          </cell>
        </row>
        <row r="30">
          <cell r="F30" t="str">
            <v xml:space="preserve"> Adquisiciones de Activos biológicos</v>
          </cell>
        </row>
        <row r="31">
          <cell r="F31" t="str">
            <v>Recibido de Exploración y Explotación Recurso Minerales</v>
          </cell>
        </row>
        <row r="32">
          <cell r="F32" t="str">
            <v>Adquisiciones de Exploración y Explotación Recurso Minerales</v>
          </cell>
        </row>
        <row r="33">
          <cell r="F33" t="str">
            <v>Otras cuentas y documentos por cobrar no corrientes</v>
          </cell>
        </row>
        <row r="34">
          <cell r="F34" t="str">
            <v>Adquisiciones de otros Activos L.P</v>
          </cell>
        </row>
        <row r="35">
          <cell r="F35" t="str">
            <v>Otras entradas (salidas) de efectivo</v>
          </cell>
        </row>
        <row r="36">
          <cell r="F36" t="str">
            <v>FLUJOS DE EFECTIVO DE ACTIVIDADES DE FINANCIACION</v>
          </cell>
        </row>
        <row r="37">
          <cell r="F37" t="str">
            <v>Aporte en efectivo por aumentos de capital</v>
          </cell>
        </row>
        <row r="38">
          <cell r="C38" t="str">
            <v xml:space="preserve"> </v>
          </cell>
          <cell r="F38" t="str">
            <v>Financiación por préstamos a largo plazo</v>
          </cell>
        </row>
        <row r="39">
          <cell r="F39" t="str">
            <v>Pago de Préstamos a largo plazo</v>
          </cell>
        </row>
        <row r="40">
          <cell r="F40" t="str">
            <v>Pagos de pasivos por arrendamiento financiero</v>
          </cell>
        </row>
        <row r="41">
          <cell r="C41" t="str">
            <v xml:space="preserve"> </v>
          </cell>
          <cell r="F41" t="str">
            <v>Dividendos pagados</v>
          </cell>
        </row>
        <row r="42">
          <cell r="F42" t="str">
            <v>Intereses recibidos</v>
          </cell>
        </row>
        <row r="43">
          <cell r="C43" t="str">
            <v xml:space="preserve"> </v>
          </cell>
          <cell r="F43" t="str">
            <v>Otras entradas (salidas de efectivo)</v>
          </cell>
        </row>
      </sheetData>
      <sheetData sheetId="21"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3">
          <cell r="H23">
            <v>0</v>
          </cell>
        </row>
        <row r="24">
          <cell r="H24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topLeftCell="A27" workbookViewId="0">
      <selection activeCell="B55" sqref="B55"/>
    </sheetView>
  </sheetViews>
  <sheetFormatPr baseColWidth="10" defaultColWidth="11.453125" defaultRowHeight="12.5" x14ac:dyDescent="0.25"/>
  <cols>
    <col min="1" max="1" width="2.54296875" style="2" customWidth="1"/>
    <col min="2" max="2" width="9.453125" style="2" customWidth="1"/>
    <col min="3" max="3" width="9.7265625" style="58" hidden="1" customWidth="1"/>
    <col min="4" max="4" width="15" style="2" customWidth="1"/>
    <col min="5" max="5" width="16" style="2" customWidth="1"/>
    <col min="6" max="6" width="56.26953125" style="2" customWidth="1"/>
    <col min="7" max="7" width="17.26953125" style="2" customWidth="1"/>
    <col min="8" max="8" width="17.54296875" style="2" customWidth="1"/>
    <col min="9" max="9" width="14.81640625" style="2" customWidth="1"/>
    <col min="10" max="10" width="17.26953125" style="2" customWidth="1"/>
    <col min="11" max="11" width="2.453125" style="2" customWidth="1"/>
    <col min="12" max="12" width="14.81640625" style="2" customWidth="1"/>
    <col min="13" max="13" width="28" style="2" hidden="1" customWidth="1"/>
    <col min="14" max="16384" width="11.453125" style="2"/>
  </cols>
  <sheetData>
    <row r="1" spans="2:13" ht="13.5" thickBot="1" x14ac:dyDescent="0.35">
      <c r="B1" s="59" t="s">
        <v>106</v>
      </c>
      <c r="C1" s="59"/>
      <c r="D1" s="59"/>
      <c r="E1" s="59"/>
      <c r="F1" s="59"/>
      <c r="G1" s="59"/>
      <c r="H1" s="59"/>
      <c r="I1" s="59"/>
      <c r="J1" s="60"/>
    </row>
    <row r="2" spans="2:13" ht="8.25" customHeight="1" thickTop="1" x14ac:dyDescent="0.3">
      <c r="B2" s="3" t="s">
        <v>0</v>
      </c>
      <c r="C2" s="3"/>
      <c r="D2" s="3"/>
      <c r="E2" s="3"/>
      <c r="F2" s="3"/>
      <c r="G2" s="3"/>
      <c r="H2" s="3"/>
      <c r="I2" s="3"/>
      <c r="J2" s="3"/>
      <c r="K2" s="19"/>
    </row>
    <row r="3" spans="2:13" ht="18" customHeight="1" x14ac:dyDescent="0.3">
      <c r="B3" s="61" t="s">
        <v>107</v>
      </c>
      <c r="C3" s="62"/>
      <c r="D3" s="62"/>
      <c r="E3" s="62"/>
      <c r="F3" s="62"/>
      <c r="G3" s="62"/>
      <c r="H3" s="62"/>
      <c r="I3" s="62"/>
      <c r="J3" s="63"/>
      <c r="K3" s="19"/>
    </row>
    <row r="4" spans="2:13" ht="24.75" customHeight="1" x14ac:dyDescent="0.25">
      <c r="B4" s="64" t="s">
        <v>1</v>
      </c>
      <c r="C4" s="65"/>
      <c r="D4" s="65"/>
      <c r="E4" s="65"/>
      <c r="F4" s="65"/>
      <c r="G4" s="65"/>
      <c r="H4" s="65"/>
      <c r="I4" s="65"/>
      <c r="J4" s="66"/>
      <c r="K4" s="19"/>
    </row>
    <row r="5" spans="2:13" ht="13" x14ac:dyDescent="0.3">
      <c r="F5" s="67" t="s">
        <v>0</v>
      </c>
    </row>
    <row r="6" spans="2:13" ht="20.25" customHeight="1" x14ac:dyDescent="0.25">
      <c r="D6" s="68" t="str">
        <f>+'[1]PASO 2 CAMBIOS1'!B12</f>
        <v>Efectivo y equivalentes de efectivo</v>
      </c>
      <c r="E6" s="69"/>
      <c r="F6" s="70" t="s">
        <v>2</v>
      </c>
      <c r="G6" s="71" t="s">
        <v>3</v>
      </c>
      <c r="H6" s="72"/>
      <c r="I6" s="73"/>
      <c r="J6" s="74" t="s">
        <v>4</v>
      </c>
    </row>
    <row r="7" spans="2:13" ht="13" x14ac:dyDescent="0.25">
      <c r="D7" s="75" t="s">
        <v>0</v>
      </c>
      <c r="E7" s="76"/>
      <c r="F7" s="77"/>
      <c r="G7" s="78" t="s">
        <v>5</v>
      </c>
      <c r="H7" s="78" t="s">
        <v>6</v>
      </c>
      <c r="I7" s="78" t="s">
        <v>7</v>
      </c>
      <c r="J7" s="79"/>
    </row>
    <row r="8" spans="2:13" ht="13" x14ac:dyDescent="0.3">
      <c r="B8" s="80" t="s">
        <v>8</v>
      </c>
      <c r="C8" s="81" t="s">
        <v>9</v>
      </c>
      <c r="D8" s="82"/>
      <c r="E8" s="83"/>
      <c r="F8" s="83"/>
      <c r="G8" s="84"/>
      <c r="H8" s="84"/>
      <c r="I8" s="84"/>
      <c r="J8" s="83"/>
    </row>
    <row r="9" spans="2:13" ht="13.5" thickBot="1" x14ac:dyDescent="0.35">
      <c r="B9" s="85"/>
      <c r="C9" s="81"/>
      <c r="D9" s="86"/>
      <c r="E9" s="87"/>
      <c r="F9" s="88" t="s">
        <v>10</v>
      </c>
      <c r="G9" s="89">
        <v>0</v>
      </c>
      <c r="H9" s="89"/>
      <c r="I9" s="89"/>
      <c r="J9" s="90">
        <f>+D9</f>
        <v>0</v>
      </c>
      <c r="M9" s="91" t="s">
        <v>11</v>
      </c>
    </row>
    <row r="10" spans="2:13" ht="14.25" customHeight="1" thickTop="1" thickBot="1" x14ac:dyDescent="0.3">
      <c r="B10" s="92"/>
      <c r="C10" s="93">
        <f>+'[1]PASO 4 Y 5'!C11</f>
        <v>0</v>
      </c>
      <c r="D10" s="94"/>
      <c r="E10" s="94"/>
      <c r="F10" s="95" t="str">
        <f>+'[1]PASO 4 Y 5'!F11</f>
        <v>Cobros procedentes de la venta de bienes o servicios</v>
      </c>
      <c r="G10" s="82">
        <f>+D10-(E10)</f>
        <v>0</v>
      </c>
      <c r="H10" s="96"/>
      <c r="I10" s="97"/>
      <c r="J10" s="82">
        <f t="shared" ref="J10:J20" si="0">+G10</f>
        <v>0</v>
      </c>
      <c r="M10" s="16" t="s">
        <v>12</v>
      </c>
    </row>
    <row r="11" spans="2:13" ht="14.25" customHeight="1" thickTop="1" thickBot="1" x14ac:dyDescent="0.3">
      <c r="B11" s="92"/>
      <c r="C11" s="93" t="str">
        <f>+'[1]PASO 4 Y 5'!C12</f>
        <v xml:space="preserve"> </v>
      </c>
      <c r="D11" s="94"/>
      <c r="E11" s="94"/>
      <c r="F11" s="95" t="str">
        <f>+'[1]PASO 4 Y 5'!F12</f>
        <v>Otros cobros por actividades de operación</v>
      </c>
      <c r="G11" s="94">
        <f t="shared" ref="G11:G19" si="1">+D11-(E11)</f>
        <v>0</v>
      </c>
      <c r="H11" s="98"/>
      <c r="I11" s="99"/>
      <c r="J11" s="94">
        <f t="shared" si="0"/>
        <v>0</v>
      </c>
      <c r="M11" s="16" t="s">
        <v>13</v>
      </c>
    </row>
    <row r="12" spans="2:13" ht="14.25" customHeight="1" thickTop="1" thickBot="1" x14ac:dyDescent="0.3">
      <c r="B12" s="92"/>
      <c r="C12" s="93" t="str">
        <f>+'[1]PASO 4 Y 5'!C13</f>
        <v xml:space="preserve"> </v>
      </c>
      <c r="D12" s="94"/>
      <c r="E12" s="94"/>
      <c r="F12" s="95" t="str">
        <f>+'[1]PASO 4 Y 5'!F13</f>
        <v>Pagos a proveedores por suministros de bienes y servicios</v>
      </c>
      <c r="G12" s="94">
        <f t="shared" si="1"/>
        <v>0</v>
      </c>
      <c r="H12" s="98"/>
      <c r="I12" s="99"/>
      <c r="J12" s="94">
        <f t="shared" si="0"/>
        <v>0</v>
      </c>
      <c r="M12" s="16" t="s">
        <v>14</v>
      </c>
    </row>
    <row r="13" spans="2:13" ht="14.25" customHeight="1" thickTop="1" thickBot="1" x14ac:dyDescent="0.3">
      <c r="B13" s="92"/>
      <c r="C13" s="93" t="str">
        <f>+'[1]PASO 4 Y 5'!C14</f>
        <v xml:space="preserve"> </v>
      </c>
      <c r="D13" s="94"/>
      <c r="E13" s="94"/>
      <c r="F13" s="95" t="str">
        <f>+'[1]PASO 4 Y 5'!F14</f>
        <v>Pagos a y por cuenta de empleados</v>
      </c>
      <c r="G13" s="94">
        <f t="shared" si="1"/>
        <v>0</v>
      </c>
      <c r="H13" s="98"/>
      <c r="I13" s="99"/>
      <c r="J13" s="94">
        <f t="shared" si="0"/>
        <v>0</v>
      </c>
      <c r="M13" s="16" t="s">
        <v>15</v>
      </c>
    </row>
    <row r="14" spans="2:13" ht="14.25" customHeight="1" thickTop="1" thickBot="1" x14ac:dyDescent="0.3">
      <c r="B14" s="92"/>
      <c r="C14" s="93" t="str">
        <f>+'[1]PASO 4 Y 5'!C15</f>
        <v xml:space="preserve"> </v>
      </c>
      <c r="D14" s="94"/>
      <c r="E14" s="94"/>
      <c r="F14" s="95" t="str">
        <f>+'[1]PASO 4 Y 5'!F15</f>
        <v>Otros pagos por actividades de operación</v>
      </c>
      <c r="G14" s="94">
        <f t="shared" si="1"/>
        <v>0</v>
      </c>
      <c r="H14" s="98"/>
      <c r="I14" s="99"/>
      <c r="J14" s="94">
        <f t="shared" si="0"/>
        <v>0</v>
      </c>
      <c r="M14" s="16" t="s">
        <v>16</v>
      </c>
    </row>
    <row r="15" spans="2:13" ht="14.25" customHeight="1" thickTop="1" thickBot="1" x14ac:dyDescent="0.3">
      <c r="B15" s="92"/>
      <c r="C15" s="93" t="str">
        <f>+'[1]PASO 4 Y 5'!C16</f>
        <v xml:space="preserve"> </v>
      </c>
      <c r="D15" s="94"/>
      <c r="E15" s="94"/>
      <c r="F15" s="95" t="str">
        <f>+'[1]PASO 4 Y 5'!F16</f>
        <v>Dividendos pagados</v>
      </c>
      <c r="G15" s="94">
        <f t="shared" si="1"/>
        <v>0</v>
      </c>
      <c r="H15" s="98"/>
      <c r="I15" s="99"/>
      <c r="J15" s="94">
        <f t="shared" si="0"/>
        <v>0</v>
      </c>
      <c r="M15" s="16" t="s">
        <v>17</v>
      </c>
    </row>
    <row r="16" spans="2:13" ht="14.25" customHeight="1" thickTop="1" thickBot="1" x14ac:dyDescent="0.3">
      <c r="B16" s="92"/>
      <c r="C16" s="93" t="str">
        <f>+'[1]PASO 4 Y 5'!C17</f>
        <v xml:space="preserve"> </v>
      </c>
      <c r="D16" s="94"/>
      <c r="E16" s="94"/>
      <c r="F16" s="95" t="str">
        <f>+'[1]PASO 4 Y 5'!F17</f>
        <v>Dividendos recibidos</v>
      </c>
      <c r="G16" s="94">
        <f t="shared" si="1"/>
        <v>0</v>
      </c>
      <c r="H16" s="98"/>
      <c r="I16" s="99"/>
      <c r="J16" s="94">
        <f t="shared" si="0"/>
        <v>0</v>
      </c>
      <c r="M16" s="16" t="s">
        <v>18</v>
      </c>
    </row>
    <row r="17" spans="2:13" ht="14.25" customHeight="1" thickTop="1" thickBot="1" x14ac:dyDescent="0.3">
      <c r="B17" s="92"/>
      <c r="C17" s="93" t="str">
        <f>+'[1]PASO 4 Y 5'!C18</f>
        <v xml:space="preserve"> </v>
      </c>
      <c r="D17" s="94"/>
      <c r="E17" s="94"/>
      <c r="F17" s="95" t="str">
        <f>+'[1]PASO 4 Y 5'!F18</f>
        <v>Intereses pagados</v>
      </c>
      <c r="G17" s="94">
        <f t="shared" si="1"/>
        <v>0</v>
      </c>
      <c r="H17" s="98"/>
      <c r="I17" s="99"/>
      <c r="J17" s="94">
        <f t="shared" si="0"/>
        <v>0</v>
      </c>
      <c r="M17" s="16" t="s">
        <v>19</v>
      </c>
    </row>
    <row r="18" spans="2:13" ht="14.25" customHeight="1" thickTop="1" thickBot="1" x14ac:dyDescent="0.3">
      <c r="B18" s="92"/>
      <c r="C18" s="93" t="str">
        <f>+'[1]PASO 4 Y 5'!C19</f>
        <v xml:space="preserve"> </v>
      </c>
      <c r="D18" s="94"/>
      <c r="E18" s="94"/>
      <c r="F18" s="95" t="str">
        <f>+'[1]PASO 4 Y 5'!F19</f>
        <v>Intereses recibidos</v>
      </c>
      <c r="G18" s="94">
        <f t="shared" si="1"/>
        <v>0</v>
      </c>
      <c r="H18" s="98"/>
      <c r="I18" s="99"/>
      <c r="J18" s="94">
        <f t="shared" si="0"/>
        <v>0</v>
      </c>
      <c r="M18" s="16" t="s">
        <v>20</v>
      </c>
    </row>
    <row r="19" spans="2:13" ht="14.25" customHeight="1" thickTop="1" thickBot="1" x14ac:dyDescent="0.3">
      <c r="B19" s="92"/>
      <c r="C19" s="93" t="str">
        <f>+'[1]PASO 4 Y 5'!C20</f>
        <v xml:space="preserve"> </v>
      </c>
      <c r="D19" s="94"/>
      <c r="E19" s="94"/>
      <c r="F19" s="95" t="str">
        <f>+'[1]PASO 4 Y 5'!F20</f>
        <v>Impuesto a las ganancias pagado</v>
      </c>
      <c r="G19" s="94">
        <f t="shared" si="1"/>
        <v>0</v>
      </c>
      <c r="H19" s="98"/>
      <c r="I19" s="99"/>
      <c r="J19" s="94">
        <f t="shared" si="0"/>
        <v>0</v>
      </c>
      <c r="M19" s="16" t="s">
        <v>21</v>
      </c>
    </row>
    <row r="20" spans="2:13" ht="14.25" customHeight="1" thickTop="1" thickBot="1" x14ac:dyDescent="0.3">
      <c r="B20" s="92"/>
      <c r="C20" s="93" t="str">
        <f>+'[1]PASO 4 Y 5'!C21</f>
        <v xml:space="preserve"> </v>
      </c>
      <c r="D20" s="94"/>
      <c r="E20" s="94"/>
      <c r="F20" s="95" t="str">
        <f>+'[1]PASO 4 Y 5'!F21</f>
        <v>Otras entradas (salidas) de efectivo</v>
      </c>
      <c r="G20" s="94">
        <f>+D20-(E20)</f>
        <v>0</v>
      </c>
      <c r="H20" s="98"/>
      <c r="I20" s="99"/>
      <c r="J20" s="94">
        <f t="shared" si="0"/>
        <v>0</v>
      </c>
      <c r="M20" s="29" t="s">
        <v>22</v>
      </c>
    </row>
    <row r="21" spans="2:13" ht="14" thickTop="1" thickBot="1" x14ac:dyDescent="0.35">
      <c r="B21" s="85"/>
      <c r="C21" s="100"/>
      <c r="D21" s="101">
        <f>+'[1]PASO 4 Y 5'!D22</f>
        <v>0</v>
      </c>
      <c r="E21" s="101">
        <f>+'[1]PASO 4 Y 5'!E22</f>
        <v>0</v>
      </c>
      <c r="F21" s="102" t="str">
        <f>+'[1]PASO 4 Y 5'!F22</f>
        <v>FLUJOS DE EFECTIVO DE ACTIVIDADES DE INVERSION</v>
      </c>
      <c r="G21" s="101">
        <v>0</v>
      </c>
      <c r="H21" s="101"/>
      <c r="I21" s="103"/>
      <c r="J21" s="101">
        <f>+G21</f>
        <v>0</v>
      </c>
      <c r="M21" s="30" t="s">
        <v>23</v>
      </c>
    </row>
    <row r="22" spans="2:13" ht="14.25" customHeight="1" thickTop="1" thickBot="1" x14ac:dyDescent="0.3">
      <c r="B22" s="92"/>
      <c r="C22" s="93" t="str">
        <f>+'[1]PASO 4 Y 5'!C23</f>
        <v xml:space="preserve"> </v>
      </c>
      <c r="D22" s="94"/>
      <c r="E22" s="94"/>
      <c r="F22" s="95" t="str">
        <f>+'[1]PASO 4 Y 5'!F23</f>
        <v>Recibido de la venta de Propiedad, planta y equipo y Plantas</v>
      </c>
      <c r="G22" s="94">
        <v>0</v>
      </c>
      <c r="H22" s="94">
        <f>+D22-(E22)</f>
        <v>0</v>
      </c>
      <c r="I22" s="99"/>
      <c r="J22" s="94">
        <f t="shared" ref="J22:J33" si="2">+H22</f>
        <v>0</v>
      </c>
      <c r="M22" s="16" t="s">
        <v>24</v>
      </c>
    </row>
    <row r="23" spans="2:13" ht="14.25" customHeight="1" thickTop="1" thickBot="1" x14ac:dyDescent="0.3">
      <c r="B23" s="92"/>
      <c r="C23" s="93" t="str">
        <f>+'[1]PASO 4 Y 5'!C24</f>
        <v xml:space="preserve"> </v>
      </c>
      <c r="D23" s="94"/>
      <c r="E23" s="94"/>
      <c r="F23" s="95" t="str">
        <f>+'[1]PASO 4 Y 5'!F24</f>
        <v>Adquisiciones de Propiedad, Planta y Equipo</v>
      </c>
      <c r="G23" s="94">
        <v>0</v>
      </c>
      <c r="H23" s="94">
        <f>+D23-(E23)</f>
        <v>0</v>
      </c>
      <c r="I23" s="99"/>
      <c r="J23" s="94">
        <f t="shared" si="2"/>
        <v>0</v>
      </c>
      <c r="M23" s="16" t="s">
        <v>25</v>
      </c>
    </row>
    <row r="24" spans="2:13" ht="14.25" customHeight="1" thickTop="1" thickBot="1" x14ac:dyDescent="0.3">
      <c r="B24" s="92"/>
      <c r="C24" s="93"/>
      <c r="D24" s="94"/>
      <c r="E24" s="94"/>
      <c r="F24" s="95" t="str">
        <f>+'[1]PASO 4 Y 5'!F25</f>
        <v>Recibido de la venta de Intangibles</v>
      </c>
      <c r="G24" s="94">
        <v>0</v>
      </c>
      <c r="H24" s="94"/>
      <c r="I24" s="99"/>
      <c r="J24" s="94"/>
      <c r="M24" s="16"/>
    </row>
    <row r="25" spans="2:13" ht="14.25" customHeight="1" thickTop="1" thickBot="1" x14ac:dyDescent="0.3">
      <c r="B25" s="92"/>
      <c r="C25" s="93"/>
      <c r="D25" s="94"/>
      <c r="E25" s="94"/>
      <c r="F25" s="95" t="str">
        <f>+'[1]PASO 4 Y 5'!F26</f>
        <v>Adquisiciones de Intangibles</v>
      </c>
      <c r="G25" s="94">
        <v>0</v>
      </c>
      <c r="H25" s="94">
        <f>+D25-(E25)</f>
        <v>0</v>
      </c>
      <c r="I25" s="99"/>
      <c r="J25" s="94"/>
      <c r="M25" s="16"/>
    </row>
    <row r="26" spans="2:13" ht="14.25" customHeight="1" thickTop="1" thickBot="1" x14ac:dyDescent="0.3">
      <c r="B26" s="92"/>
      <c r="C26" s="93"/>
      <c r="D26" s="94"/>
      <c r="E26" s="94"/>
      <c r="F26" s="95" t="str">
        <f>+'[1]PASO 4 Y 5'!F27</f>
        <v xml:space="preserve"> Recibido de Propiedad de Inversión</v>
      </c>
      <c r="G26" s="94">
        <v>0</v>
      </c>
      <c r="H26" s="94">
        <f t="shared" ref="H26:H34" si="3">+D26-(E26)</f>
        <v>0</v>
      </c>
      <c r="I26" s="99"/>
      <c r="J26" s="94"/>
      <c r="M26" s="16"/>
    </row>
    <row r="27" spans="2:13" ht="14.25" customHeight="1" thickTop="1" thickBot="1" x14ac:dyDescent="0.3">
      <c r="B27" s="92"/>
      <c r="C27" s="93"/>
      <c r="D27" s="94"/>
      <c r="E27" s="94"/>
      <c r="F27" s="95" t="str">
        <f>+'[1]PASO 4 Y 5'!F28</f>
        <v xml:space="preserve"> Adquisiciones de Propiedad de Inversión</v>
      </c>
      <c r="G27" s="94">
        <v>0</v>
      </c>
      <c r="H27" s="94">
        <f t="shared" si="3"/>
        <v>0</v>
      </c>
      <c r="I27" s="99"/>
      <c r="J27" s="94"/>
      <c r="M27" s="16"/>
    </row>
    <row r="28" spans="2:13" ht="14.25" customHeight="1" thickTop="1" thickBot="1" x14ac:dyDescent="0.3">
      <c r="B28" s="92"/>
      <c r="C28" s="93"/>
      <c r="D28" s="94"/>
      <c r="E28" s="94"/>
      <c r="F28" s="95" t="str">
        <f>+'[1]PASO 4 Y 5'!F29</f>
        <v xml:space="preserve"> Recibido de Activos Biológicos</v>
      </c>
      <c r="G28" s="94">
        <v>0</v>
      </c>
      <c r="H28" s="94">
        <f t="shared" si="3"/>
        <v>0</v>
      </c>
      <c r="I28" s="99"/>
      <c r="J28" s="94"/>
      <c r="M28" s="16"/>
    </row>
    <row r="29" spans="2:13" ht="14.25" customHeight="1" thickTop="1" thickBot="1" x14ac:dyDescent="0.3">
      <c r="B29" s="92"/>
      <c r="C29" s="93"/>
      <c r="D29" s="94"/>
      <c r="E29" s="94"/>
      <c r="F29" s="95" t="str">
        <f>+'[1]PASO 4 Y 5'!F30</f>
        <v xml:space="preserve"> Adquisiciones de Activos biológicos</v>
      </c>
      <c r="G29" s="94">
        <v>0</v>
      </c>
      <c r="H29" s="94">
        <f>+D29-(E29)</f>
        <v>0</v>
      </c>
      <c r="I29" s="99"/>
      <c r="J29" s="94"/>
      <c r="M29" s="16"/>
    </row>
    <row r="30" spans="2:13" ht="14.25" hidden="1" customHeight="1" x14ac:dyDescent="0.25">
      <c r="B30" s="92"/>
      <c r="C30" s="93" t="s">
        <v>0</v>
      </c>
      <c r="D30" s="94"/>
      <c r="E30" s="94"/>
      <c r="F30" s="95" t="str">
        <f>+'[1]PASO 4 Y 5'!F31</f>
        <v>Recibido de Exploración y Explotación Recurso Minerales</v>
      </c>
      <c r="G30" s="94">
        <v>0</v>
      </c>
      <c r="H30" s="94">
        <f t="shared" si="3"/>
        <v>0</v>
      </c>
      <c r="I30" s="99"/>
      <c r="J30" s="94">
        <f t="shared" si="2"/>
        <v>0</v>
      </c>
      <c r="M30" s="16" t="s">
        <v>26</v>
      </c>
    </row>
    <row r="31" spans="2:13" ht="14.25" hidden="1" customHeight="1" thickTop="1" x14ac:dyDescent="0.25">
      <c r="B31" s="92"/>
      <c r="C31" s="93" t="s">
        <v>0</v>
      </c>
      <c r="D31" s="94"/>
      <c r="E31" s="94"/>
      <c r="F31" s="95" t="str">
        <f>+'[1]PASO 4 Y 5'!F32</f>
        <v>Adquisiciones de Exploración y Explotación Recurso Minerales</v>
      </c>
      <c r="G31" s="94">
        <v>0</v>
      </c>
      <c r="H31" s="94">
        <f t="shared" si="3"/>
        <v>0</v>
      </c>
      <c r="I31" s="99"/>
      <c r="J31" s="94">
        <f t="shared" si="2"/>
        <v>0</v>
      </c>
      <c r="M31" s="16" t="s">
        <v>27</v>
      </c>
    </row>
    <row r="32" spans="2:13" ht="14.25" hidden="1" customHeight="1" thickTop="1" x14ac:dyDescent="0.25">
      <c r="B32" s="92"/>
      <c r="C32" s="93" t="s">
        <v>0</v>
      </c>
      <c r="D32" s="94"/>
      <c r="E32" s="94"/>
      <c r="F32" s="95" t="str">
        <f>+'[1]PASO 4 Y 5'!F33</f>
        <v>Otras cuentas y documentos por cobrar no corrientes</v>
      </c>
      <c r="G32" s="94">
        <v>0</v>
      </c>
      <c r="H32" s="94">
        <f>+D32-(E32)</f>
        <v>0</v>
      </c>
      <c r="I32" s="99"/>
      <c r="J32" s="94">
        <f t="shared" si="2"/>
        <v>0</v>
      </c>
      <c r="M32" s="16" t="s">
        <v>28</v>
      </c>
    </row>
    <row r="33" spans="2:13" ht="14.25" customHeight="1" thickTop="1" thickBot="1" x14ac:dyDescent="0.3">
      <c r="B33" s="92"/>
      <c r="C33" s="93" t="s">
        <v>0</v>
      </c>
      <c r="D33" s="94"/>
      <c r="E33" s="94"/>
      <c r="F33" s="95" t="str">
        <f>+'[1]PASO 4 Y 5'!F34</f>
        <v>Adquisiciones de otros Activos L.P</v>
      </c>
      <c r="G33" s="94">
        <v>0</v>
      </c>
      <c r="H33" s="94">
        <f t="shared" si="3"/>
        <v>0</v>
      </c>
      <c r="I33" s="99"/>
      <c r="J33" s="94">
        <f t="shared" si="2"/>
        <v>0</v>
      </c>
      <c r="M33" s="16" t="s">
        <v>29</v>
      </c>
    </row>
    <row r="34" spans="2:13" ht="14.25" customHeight="1" thickTop="1" x14ac:dyDescent="0.25">
      <c r="B34" s="92"/>
      <c r="C34" s="93"/>
      <c r="D34" s="94"/>
      <c r="E34" s="94"/>
      <c r="F34" s="95" t="str">
        <f>+'[1]PASO 4 Y 5'!F35</f>
        <v>Otras entradas (salidas) de efectivo</v>
      </c>
      <c r="G34" s="94">
        <v>0</v>
      </c>
      <c r="H34" s="94">
        <f t="shared" si="3"/>
        <v>0</v>
      </c>
      <c r="I34" s="99"/>
      <c r="J34" s="94"/>
    </row>
    <row r="35" spans="2:13" ht="13" x14ac:dyDescent="0.3">
      <c r="B35" s="85"/>
      <c r="C35" s="100"/>
      <c r="D35" s="101">
        <f>+'[1]PASO 4 Y 5'!D36</f>
        <v>0</v>
      </c>
      <c r="E35" s="101">
        <f>+'[1]PASO 4 Y 5'!E36</f>
        <v>0</v>
      </c>
      <c r="F35" s="102" t="str">
        <f>+'[1]PASO 4 Y 5'!F36</f>
        <v>FLUJOS DE EFECTIVO DE ACTIVIDADES DE FINANCIACION</v>
      </c>
      <c r="G35" s="101">
        <v>0</v>
      </c>
      <c r="H35" s="101"/>
      <c r="I35" s="103"/>
      <c r="J35" s="101">
        <f>+G35</f>
        <v>0</v>
      </c>
    </row>
    <row r="36" spans="2:13" x14ac:dyDescent="0.25">
      <c r="B36" s="92"/>
      <c r="C36" s="93">
        <f>+'[1]PASO 4 Y 5'!C37</f>
        <v>0</v>
      </c>
      <c r="D36" s="94"/>
      <c r="E36" s="94"/>
      <c r="F36" s="95" t="str">
        <f>+'[1]PASO 4 Y 5'!F37</f>
        <v>Aporte en efectivo por aumentos de capital</v>
      </c>
      <c r="G36" s="94">
        <v>0</v>
      </c>
      <c r="H36" s="94"/>
      <c r="I36" s="99">
        <f t="shared" ref="I36:I42" si="4">+D36-(E36)</f>
        <v>0</v>
      </c>
      <c r="J36" s="94">
        <f t="shared" ref="J36:J42" si="5">+I36</f>
        <v>0</v>
      </c>
      <c r="L36" s="104"/>
    </row>
    <row r="37" spans="2:13" x14ac:dyDescent="0.25">
      <c r="B37" s="92"/>
      <c r="C37" s="93" t="str">
        <f>+'[1]PASO 4 Y 5'!C38</f>
        <v xml:space="preserve"> </v>
      </c>
      <c r="D37" s="94"/>
      <c r="E37" s="94"/>
      <c r="F37" s="95" t="str">
        <f>+'[1]PASO 4 Y 5'!F38</f>
        <v>Financiación por préstamos a largo plazo</v>
      </c>
      <c r="G37" s="94">
        <v>0</v>
      </c>
      <c r="H37" s="94"/>
      <c r="I37" s="99">
        <f t="shared" si="4"/>
        <v>0</v>
      </c>
      <c r="J37" s="94">
        <f t="shared" si="5"/>
        <v>0</v>
      </c>
      <c r="L37" s="104"/>
    </row>
    <row r="38" spans="2:13" x14ac:dyDescent="0.25">
      <c r="B38" s="92"/>
      <c r="C38" s="93" t="s">
        <v>0</v>
      </c>
      <c r="D38" s="94"/>
      <c r="E38" s="94"/>
      <c r="F38" s="95" t="str">
        <f>+'[1]PASO 4 Y 5'!F39</f>
        <v>Pago de Préstamos a largo plazo</v>
      </c>
      <c r="G38" s="94">
        <v>0</v>
      </c>
      <c r="H38" s="94"/>
      <c r="I38" s="99">
        <f t="shared" si="4"/>
        <v>0</v>
      </c>
      <c r="J38" s="94">
        <f t="shared" si="5"/>
        <v>0</v>
      </c>
    </row>
    <row r="39" spans="2:13" x14ac:dyDescent="0.25">
      <c r="B39" s="92"/>
      <c r="C39" s="93" t="s">
        <v>0</v>
      </c>
      <c r="D39" s="94"/>
      <c r="E39" s="94"/>
      <c r="F39" s="95" t="str">
        <f>+'[1]PASO 4 Y 5'!F40</f>
        <v>Pagos de pasivos por arrendamiento financiero</v>
      </c>
      <c r="G39" s="94">
        <v>0</v>
      </c>
      <c r="H39" s="94"/>
      <c r="I39" s="99">
        <f t="shared" si="4"/>
        <v>0</v>
      </c>
      <c r="J39" s="94">
        <f t="shared" si="5"/>
        <v>0</v>
      </c>
    </row>
    <row r="40" spans="2:13" x14ac:dyDescent="0.25">
      <c r="B40" s="92"/>
      <c r="C40" s="93" t="str">
        <f>+'[1]PASO 4 Y 5'!C41</f>
        <v xml:space="preserve"> </v>
      </c>
      <c r="D40" s="94"/>
      <c r="E40" s="94"/>
      <c r="F40" s="95" t="str">
        <f>+'[1]PASO 4 Y 5'!F41</f>
        <v>Dividendos pagados</v>
      </c>
      <c r="G40" s="94">
        <v>0</v>
      </c>
      <c r="H40" s="94"/>
      <c r="I40" s="99">
        <f t="shared" si="4"/>
        <v>0</v>
      </c>
      <c r="J40" s="94">
        <f t="shared" si="5"/>
        <v>0</v>
      </c>
    </row>
    <row r="41" spans="2:13" x14ac:dyDescent="0.25">
      <c r="B41" s="92"/>
      <c r="C41" s="93" t="s">
        <v>0</v>
      </c>
      <c r="D41" s="94"/>
      <c r="E41" s="94"/>
      <c r="F41" s="95" t="str">
        <f>+'[1]PASO 4 Y 5'!F42</f>
        <v>Intereses recibidos</v>
      </c>
      <c r="G41" s="94">
        <v>0</v>
      </c>
      <c r="H41" s="94"/>
      <c r="I41" s="99">
        <f t="shared" si="4"/>
        <v>0</v>
      </c>
      <c r="J41" s="94">
        <f t="shared" si="5"/>
        <v>0</v>
      </c>
      <c r="L41" s="104"/>
    </row>
    <row r="42" spans="2:13" x14ac:dyDescent="0.25">
      <c r="B42" s="105"/>
      <c r="C42" s="93" t="str">
        <f>+'[1]PASO 4 Y 5'!C43</f>
        <v xml:space="preserve"> </v>
      </c>
      <c r="D42" s="94"/>
      <c r="E42" s="94"/>
      <c r="F42" s="95" t="str">
        <f>+'[1]PASO 4 Y 5'!F43</f>
        <v>Otras entradas (salidas de efectivo)</v>
      </c>
      <c r="G42" s="106">
        <v>0</v>
      </c>
      <c r="H42" s="106"/>
      <c r="I42" s="99">
        <f t="shared" si="4"/>
        <v>0</v>
      </c>
      <c r="J42" s="94">
        <f t="shared" si="5"/>
        <v>0</v>
      </c>
      <c r="L42" s="104"/>
    </row>
    <row r="43" spans="2:13" ht="13.5" thickBot="1" x14ac:dyDescent="0.35">
      <c r="B43" s="107"/>
      <c r="C43" s="108"/>
      <c r="D43" s="109">
        <f>SUM(D10:D42)</f>
        <v>0</v>
      </c>
      <c r="E43" s="110">
        <f>SUM(E10:E42)</f>
        <v>0</v>
      </c>
      <c r="F43" s="111">
        <f>+'[1]PASO 4 Y 5'!F44</f>
        <v>0</v>
      </c>
      <c r="G43" s="52">
        <f>SUM(G10:G42)</f>
        <v>0</v>
      </c>
      <c r="H43" s="52">
        <f>SUM(H10:H42)</f>
        <v>0</v>
      </c>
      <c r="I43" s="52">
        <f>SUM(I10:I42)</f>
        <v>0</v>
      </c>
      <c r="J43" s="52">
        <f>SUM(J10:J42)</f>
        <v>0</v>
      </c>
    </row>
    <row r="44" spans="2:13" ht="13.5" thickBot="1" x14ac:dyDescent="0.35">
      <c r="B44" s="19"/>
      <c r="C44" s="12"/>
      <c r="D44" s="112">
        <f>+D43-E43</f>
        <v>0</v>
      </c>
      <c r="E44" s="113">
        <f>+D44-D9</f>
        <v>0</v>
      </c>
      <c r="F44" s="114" t="s">
        <v>30</v>
      </c>
      <c r="G44" s="20"/>
      <c r="H44" s="20"/>
      <c r="I44" s="24"/>
      <c r="J44" s="20"/>
      <c r="L44" s="104"/>
    </row>
    <row r="45" spans="2:13" ht="13" x14ac:dyDescent="0.3">
      <c r="C45" s="12"/>
      <c r="D45" s="18"/>
      <c r="E45" s="18" t="s">
        <v>0</v>
      </c>
      <c r="F45" s="19"/>
      <c r="G45" s="20" t="s">
        <v>0</v>
      </c>
      <c r="H45" s="20"/>
      <c r="I45" s="20"/>
      <c r="J45" s="52">
        <f>+G43+H43+I43</f>
        <v>0</v>
      </c>
      <c r="K45" s="15"/>
    </row>
    <row r="46" spans="2:13" ht="13" x14ac:dyDescent="0.3">
      <c r="C46" s="12"/>
      <c r="D46" s="19"/>
      <c r="E46" s="19"/>
      <c r="F46" s="19"/>
      <c r="G46" s="20"/>
      <c r="H46" s="20"/>
      <c r="I46" s="24" t="s">
        <v>31</v>
      </c>
      <c r="J46" s="52">
        <f>+J45-J9</f>
        <v>0</v>
      </c>
    </row>
    <row r="47" spans="2:13" ht="13" x14ac:dyDescent="0.3">
      <c r="B47" s="14"/>
      <c r="C47" s="2"/>
      <c r="J47" s="15"/>
    </row>
  </sheetData>
  <mergeCells count="6">
    <mergeCell ref="B1:J1"/>
    <mergeCell ref="B2:J2"/>
    <mergeCell ref="B3:J3"/>
    <mergeCell ref="B4:J4"/>
    <mergeCell ref="D6:E6"/>
    <mergeCell ref="G6:I6"/>
  </mergeCells>
  <hyperlinks>
    <hyperlink ref="M10" location="CARATULA!A1" display="CARATULA"/>
    <hyperlink ref="M11" location="'BALANCE '!A1" display="BALANCE"/>
    <hyperlink ref="M12" location="'BALANCE  (2)'!A1" display="BALANCE (2)"/>
    <hyperlink ref="M13" location="'ESTADOS RESULTADOS'!A1" display="ESTADOS RESULTADOS"/>
    <hyperlink ref="M14" location="'ESTADO DE CAMBIOS'!A1" display="ESTADO DE CAMBIOS"/>
    <hyperlink ref="M15" location="'FLUJO EFE MD'!A1" display="FLUJO EFE MD"/>
    <hyperlink ref="M16" location="'FLUJO EFE MD (2)'!A1" display="FLUJO EFE MD2"/>
    <hyperlink ref="M17" location="N0TAS!A1" display="NOTAS"/>
    <hyperlink ref="M18" location="'VALIDACION '!A1" display="VALIDACION"/>
    <hyperlink ref="M19" location="DIARIOS!A1" display="DARIOS"/>
    <hyperlink ref="M20" location="P.T!A1" display="P.T"/>
    <hyperlink ref="M21" location="P.G!A1" display="P.G"/>
    <hyperlink ref="M22" location="'PASO 2 CAMBIOS1'!A1" display="PASO2 CAMBIOS1"/>
    <hyperlink ref="M23" location="'PASO 3 NOTAS'!A1" display="PASO3 NOTAS"/>
    <hyperlink ref="M30" location="'PASO 4 Y 5'!A1" display="PASO 4Y5"/>
    <hyperlink ref="M31" location="'PASO 6-CLASIFICAR'!A1" display="PASO6 - CLASIFICAR"/>
    <hyperlink ref="M32" location="'PASO 7'!A1" display="PASO 7"/>
    <hyperlink ref="M33" location="'PASO 8 '!A1" display="PASO 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7"/>
  <sheetViews>
    <sheetView showGridLines="0" tabSelected="1" topLeftCell="A83" workbookViewId="0">
      <selection activeCell="C109" sqref="C109"/>
    </sheetView>
  </sheetViews>
  <sheetFormatPr baseColWidth="10" defaultColWidth="11.453125" defaultRowHeight="13" x14ac:dyDescent="0.3"/>
  <cols>
    <col min="1" max="1" width="2.453125" style="2" customWidth="1"/>
    <col min="2" max="2" width="5.1796875" style="1" customWidth="1"/>
    <col min="3" max="3" width="13.26953125" style="2" customWidth="1"/>
    <col min="4" max="5" width="11.453125" style="2"/>
    <col min="6" max="6" width="38" style="2" customWidth="1"/>
    <col min="7" max="7" width="15.54296875" style="2" customWidth="1"/>
    <col min="8" max="8" width="16.7265625" style="2" customWidth="1"/>
    <col min="9" max="9" width="18.7265625" style="2" customWidth="1"/>
    <col min="10" max="10" width="16.1796875" style="2" customWidth="1"/>
    <col min="11" max="11" width="1.81640625" style="2" customWidth="1"/>
    <col min="12" max="12" width="27.453125" style="2" hidden="1" customWidth="1"/>
    <col min="13" max="13" width="11.453125" style="2"/>
    <col min="14" max="14" width="19.54296875" style="2" customWidth="1"/>
    <col min="15" max="16384" width="11.453125" style="2"/>
  </cols>
  <sheetData>
    <row r="2" spans="2:12" x14ac:dyDescent="0.3">
      <c r="C2" s="3" t="s">
        <v>104</v>
      </c>
      <c r="D2" s="3"/>
      <c r="E2" s="3"/>
      <c r="F2" s="3"/>
      <c r="G2" s="3"/>
      <c r="H2" s="3"/>
      <c r="I2" s="3"/>
    </row>
    <row r="3" spans="2:12" x14ac:dyDescent="0.3">
      <c r="C3" s="4" t="s">
        <v>32</v>
      </c>
      <c r="D3" s="4"/>
      <c r="E3" s="4"/>
      <c r="F3" s="4"/>
      <c r="G3" s="4"/>
      <c r="H3" s="4"/>
      <c r="I3" s="4"/>
    </row>
    <row r="4" spans="2:12" x14ac:dyDescent="0.3">
      <c r="C4" s="5" t="s">
        <v>105</v>
      </c>
      <c r="D4" s="5"/>
      <c r="E4" s="5"/>
      <c r="F4" s="5"/>
      <c r="G4" s="5"/>
      <c r="H4" s="5"/>
      <c r="I4" s="5"/>
    </row>
    <row r="5" spans="2:12" x14ac:dyDescent="0.3">
      <c r="C5" s="6" t="s">
        <v>0</v>
      </c>
      <c r="D5" s="6"/>
      <c r="E5" s="6"/>
      <c r="F5" s="6"/>
      <c r="G5" s="6"/>
      <c r="H5" s="6"/>
      <c r="I5" s="6"/>
    </row>
    <row r="7" spans="2:12" ht="13.5" thickBot="1" x14ac:dyDescent="0.35">
      <c r="C7" s="7" t="s">
        <v>33</v>
      </c>
      <c r="D7" s="8"/>
      <c r="E7" s="8"/>
      <c r="F7" s="8"/>
      <c r="G7" s="8"/>
      <c r="H7" s="9"/>
      <c r="I7" s="10">
        <f>SUM(I11:I23)</f>
        <v>0</v>
      </c>
      <c r="J7" s="11"/>
      <c r="L7" s="12" t="s">
        <v>11</v>
      </c>
    </row>
    <row r="8" spans="2:12" ht="14" thickTop="1" thickBot="1" x14ac:dyDescent="0.35">
      <c r="B8" s="13"/>
      <c r="C8" s="14" t="s">
        <v>34</v>
      </c>
      <c r="H8" s="15"/>
      <c r="I8" s="15"/>
      <c r="L8" s="16" t="s">
        <v>12</v>
      </c>
    </row>
    <row r="9" spans="2:12" s="19" customFormat="1" ht="13.5" thickTop="1" thickBot="1" x14ac:dyDescent="0.3">
      <c r="B9" s="17"/>
      <c r="C9" s="18" t="s">
        <v>35</v>
      </c>
      <c r="H9" s="20">
        <f>+'[1]PASO 6-CLASIFICAR'!G11</f>
        <v>0</v>
      </c>
      <c r="I9" s="20"/>
      <c r="J9" s="20"/>
      <c r="L9" s="16" t="s">
        <v>13</v>
      </c>
    </row>
    <row r="10" spans="2:12" s="19" customFormat="1" ht="13.5" thickTop="1" thickBot="1" x14ac:dyDescent="0.3">
      <c r="B10" s="17"/>
      <c r="C10" s="18" t="s">
        <v>36</v>
      </c>
      <c r="H10" s="21">
        <f>+'[1]PASO 6-CLASIFICAR'!G12</f>
        <v>0</v>
      </c>
      <c r="I10" s="20"/>
      <c r="J10" s="20"/>
      <c r="L10" s="16" t="s">
        <v>14</v>
      </c>
    </row>
    <row r="11" spans="2:12" s="19" customFormat="1" ht="14" thickTop="1" thickBot="1" x14ac:dyDescent="0.35">
      <c r="B11" s="22"/>
      <c r="C11" s="23" t="s">
        <v>37</v>
      </c>
      <c r="H11" s="20"/>
      <c r="I11" s="24">
        <f>SUM(H9:H10)</f>
        <v>0</v>
      </c>
      <c r="J11" s="20"/>
      <c r="L11" s="16" t="s">
        <v>15</v>
      </c>
    </row>
    <row r="12" spans="2:12" s="19" customFormat="1" ht="14" thickTop="1" thickBot="1" x14ac:dyDescent="0.35">
      <c r="B12" s="22"/>
      <c r="H12" s="20"/>
      <c r="I12" s="24"/>
      <c r="J12" s="20"/>
      <c r="L12" s="16" t="s">
        <v>16</v>
      </c>
    </row>
    <row r="13" spans="2:12" s="19" customFormat="1" ht="14" thickTop="1" thickBot="1" x14ac:dyDescent="0.35">
      <c r="B13" s="22"/>
      <c r="C13" s="25" t="s">
        <v>38</v>
      </c>
      <c r="D13" s="26"/>
      <c r="E13" s="26"/>
      <c r="F13" s="26"/>
      <c r="H13" s="20"/>
      <c r="I13" s="20"/>
      <c r="J13" s="20"/>
      <c r="L13" s="16" t="s">
        <v>17</v>
      </c>
    </row>
    <row r="14" spans="2:12" s="19" customFormat="1" ht="13.5" thickTop="1" thickBot="1" x14ac:dyDescent="0.3">
      <c r="B14" s="17"/>
      <c r="C14" s="18" t="s">
        <v>39</v>
      </c>
      <c r="D14" s="27"/>
      <c r="H14" s="20">
        <f>+'[1]PASO 6-CLASIFICAR'!G13</f>
        <v>0</v>
      </c>
      <c r="I14" s="20"/>
      <c r="J14" s="20"/>
      <c r="L14" s="16" t="s">
        <v>18</v>
      </c>
    </row>
    <row r="15" spans="2:12" s="19" customFormat="1" ht="13.5" thickTop="1" thickBot="1" x14ac:dyDescent="0.3">
      <c r="B15" s="17"/>
      <c r="C15" s="18" t="s">
        <v>40</v>
      </c>
      <c r="D15" s="27"/>
      <c r="H15" s="20">
        <f>+'[1]PASO 6-CLASIFICAR'!G14</f>
        <v>0</v>
      </c>
      <c r="I15" s="20"/>
      <c r="J15" s="20"/>
      <c r="L15" s="16" t="s">
        <v>19</v>
      </c>
    </row>
    <row r="16" spans="2:12" s="19" customFormat="1" ht="14" thickTop="1" thickBot="1" x14ac:dyDescent="0.35">
      <c r="B16" s="17"/>
      <c r="C16" s="18" t="s">
        <v>41</v>
      </c>
      <c r="D16" s="28"/>
      <c r="H16" s="20">
        <f>+'[1]PASO 6-CLASIFICAR'!G15</f>
        <v>0</v>
      </c>
      <c r="I16" s="20"/>
      <c r="J16" s="20"/>
      <c r="L16" s="16" t="s">
        <v>20</v>
      </c>
    </row>
    <row r="17" spans="2:12" s="19" customFormat="1" ht="14" thickTop="1" thickBot="1" x14ac:dyDescent="0.35">
      <c r="B17" s="17"/>
      <c r="C17" s="18" t="s">
        <v>42</v>
      </c>
      <c r="D17" s="28"/>
      <c r="H17" s="20">
        <f>+'[1]PASO 6-CLASIFICAR'!G16</f>
        <v>0</v>
      </c>
      <c r="I17" s="20"/>
      <c r="J17" s="20"/>
      <c r="L17" s="16" t="s">
        <v>21</v>
      </c>
    </row>
    <row r="18" spans="2:12" s="19" customFormat="1" ht="14" thickTop="1" thickBot="1" x14ac:dyDescent="0.35">
      <c r="B18" s="17"/>
      <c r="C18" s="18" t="s">
        <v>43</v>
      </c>
      <c r="D18" s="28"/>
      <c r="H18" s="20">
        <f>+'[1]PASO 6-CLASIFICAR'!G17</f>
        <v>0</v>
      </c>
      <c r="I18" s="20"/>
      <c r="J18" s="20"/>
      <c r="L18" s="29" t="s">
        <v>22</v>
      </c>
    </row>
    <row r="19" spans="2:12" s="19" customFormat="1" ht="14" thickTop="1" thickBot="1" x14ac:dyDescent="0.35">
      <c r="B19" s="17"/>
      <c r="C19" s="18" t="s">
        <v>44</v>
      </c>
      <c r="D19" s="28"/>
      <c r="H19" s="20">
        <f>+'[1]PASO 6-CLASIFICAR'!G18</f>
        <v>0</v>
      </c>
      <c r="I19" s="20"/>
      <c r="J19" s="20"/>
      <c r="L19" s="29" t="s">
        <v>45</v>
      </c>
    </row>
    <row r="20" spans="2:12" s="19" customFormat="1" ht="14" thickTop="1" thickBot="1" x14ac:dyDescent="0.35">
      <c r="B20" s="17"/>
      <c r="C20" s="18" t="s">
        <v>46</v>
      </c>
      <c r="D20" s="28"/>
      <c r="H20" s="20">
        <f>+'[1]PASO 6-CLASIFICAR'!G19</f>
        <v>0</v>
      </c>
      <c r="I20" s="20"/>
      <c r="J20" s="20"/>
      <c r="L20" s="30" t="s">
        <v>23</v>
      </c>
    </row>
    <row r="21" spans="2:12" ht="14" thickTop="1" thickBot="1" x14ac:dyDescent="0.35">
      <c r="B21" s="17"/>
      <c r="C21" s="18" t="s">
        <v>47</v>
      </c>
      <c r="D21" s="31"/>
      <c r="H21" s="20">
        <f>+'[1]PASO 6-CLASIFICAR'!G20</f>
        <v>0</v>
      </c>
      <c r="I21" s="20"/>
      <c r="J21" s="15"/>
      <c r="L21" s="16" t="s">
        <v>24</v>
      </c>
    </row>
    <row r="22" spans="2:12" ht="14" thickTop="1" thickBot="1" x14ac:dyDescent="0.35">
      <c r="B22" s="17"/>
      <c r="C22" s="18" t="s">
        <v>48</v>
      </c>
      <c r="D22" s="31"/>
      <c r="H22" s="21">
        <f>+'[1]PASO 6-CLASIFICAR'!G21</f>
        <v>0</v>
      </c>
      <c r="I22" s="20"/>
      <c r="J22" s="15"/>
      <c r="L22" s="16" t="s">
        <v>25</v>
      </c>
    </row>
    <row r="23" spans="2:12" ht="14" thickTop="1" thickBot="1" x14ac:dyDescent="0.35">
      <c r="C23" s="32" t="s">
        <v>49</v>
      </c>
      <c r="D23" s="14"/>
      <c r="H23" s="20"/>
      <c r="I23" s="24">
        <f>SUM(H14:H22)</f>
        <v>0</v>
      </c>
      <c r="J23" s="15"/>
      <c r="L23" s="16" t="s">
        <v>26</v>
      </c>
    </row>
    <row r="24" spans="2:12" ht="14" thickTop="1" thickBot="1" x14ac:dyDescent="0.35">
      <c r="C24" s="19"/>
      <c r="D24" s="23"/>
      <c r="E24" s="19"/>
      <c r="F24" s="19"/>
      <c r="H24" s="20"/>
      <c r="I24" s="20"/>
      <c r="J24" s="15"/>
      <c r="L24" s="16" t="s">
        <v>27</v>
      </c>
    </row>
    <row r="25" spans="2:12" ht="14" thickTop="1" thickBot="1" x14ac:dyDescent="0.35">
      <c r="C25" s="25" t="s">
        <v>50</v>
      </c>
      <c r="D25" s="26"/>
      <c r="E25" s="26"/>
      <c r="F25" s="26"/>
      <c r="G25" s="19"/>
      <c r="H25" s="33"/>
      <c r="I25" s="33"/>
      <c r="J25" s="15"/>
      <c r="L25" s="16" t="s">
        <v>28</v>
      </c>
    </row>
    <row r="26" spans="2:12" ht="13.5" thickTop="1" thickBot="1" x14ac:dyDescent="0.3">
      <c r="B26" s="17"/>
      <c r="C26" s="18" t="s">
        <v>51</v>
      </c>
      <c r="D26" s="34"/>
      <c r="E26" s="19"/>
      <c r="F26" s="19"/>
      <c r="G26" s="19"/>
      <c r="H26" s="33">
        <f>+'[1]PASO 6-CLASIFICAR'!H23</f>
        <v>0</v>
      </c>
      <c r="I26" s="33"/>
      <c r="J26" s="15"/>
      <c r="L26" s="16" t="s">
        <v>29</v>
      </c>
    </row>
    <row r="27" spans="2:12" thickTop="1" x14ac:dyDescent="0.25">
      <c r="B27" s="17"/>
      <c r="C27" s="18" t="s">
        <v>52</v>
      </c>
      <c r="D27" s="34"/>
      <c r="E27" s="19"/>
      <c r="F27" s="19"/>
      <c r="G27" s="19"/>
      <c r="H27" s="33">
        <f>+'[1]PASO 6-CLASIFICAR'!H24</f>
        <v>0</v>
      </c>
      <c r="I27" s="33"/>
      <c r="J27" s="15"/>
    </row>
    <row r="28" spans="2:12" ht="12.5" x14ac:dyDescent="0.25">
      <c r="B28" s="17"/>
      <c r="C28" s="18" t="s">
        <v>53</v>
      </c>
      <c r="D28" s="34"/>
      <c r="E28" s="19"/>
      <c r="F28" s="19"/>
      <c r="G28" s="19"/>
      <c r="H28" s="33">
        <f>+'[1]PASO 6-CLASIFICAR'!H25</f>
        <v>0</v>
      </c>
      <c r="I28" s="33"/>
      <c r="J28" s="15"/>
    </row>
    <row r="29" spans="2:12" ht="12.5" x14ac:dyDescent="0.25">
      <c r="B29" s="17"/>
      <c r="C29" s="18" t="s">
        <v>54</v>
      </c>
      <c r="D29" s="34"/>
      <c r="E29" s="19"/>
      <c r="F29" s="19"/>
      <c r="G29" s="19"/>
      <c r="H29" s="33">
        <f>+'[1]PASO 6-CLASIFICAR'!H26</f>
        <v>0</v>
      </c>
      <c r="I29" s="33"/>
      <c r="J29" s="15"/>
    </row>
    <row r="30" spans="2:12" ht="12.5" x14ac:dyDescent="0.25">
      <c r="B30" s="17"/>
      <c r="C30" s="18" t="s">
        <v>55</v>
      </c>
      <c r="D30" s="34"/>
      <c r="E30" s="19"/>
      <c r="F30" s="19"/>
      <c r="G30" s="19"/>
      <c r="H30" s="33">
        <f>+'[1]PASO 6-CLASIFICAR'!H27</f>
        <v>0</v>
      </c>
      <c r="I30" s="33"/>
      <c r="J30" s="15"/>
    </row>
    <row r="31" spans="2:12" ht="12.5" x14ac:dyDescent="0.25">
      <c r="B31" s="17"/>
      <c r="C31" s="18" t="s">
        <v>56</v>
      </c>
      <c r="D31" s="34"/>
      <c r="E31" s="19"/>
      <c r="F31" s="19"/>
      <c r="G31" s="19"/>
      <c r="H31" s="33">
        <f>+'[1]PASO 6-CLASIFICAR'!H28</f>
        <v>0</v>
      </c>
      <c r="I31" s="33"/>
      <c r="J31" s="15"/>
    </row>
    <row r="32" spans="2:12" ht="12.5" x14ac:dyDescent="0.25">
      <c r="B32" s="17"/>
      <c r="C32" s="18" t="s">
        <v>57</v>
      </c>
      <c r="D32" s="34"/>
      <c r="E32" s="19"/>
      <c r="F32" s="19"/>
      <c r="G32" s="19"/>
      <c r="H32" s="33">
        <f>+'[1]PASO 6-CLASIFICAR'!H29</f>
        <v>0</v>
      </c>
      <c r="I32" s="33"/>
      <c r="J32" s="15"/>
    </row>
    <row r="33" spans="2:11" ht="12.5" x14ac:dyDescent="0.25">
      <c r="B33" s="17"/>
      <c r="C33" s="18" t="s">
        <v>58</v>
      </c>
      <c r="D33" s="34"/>
      <c r="E33" s="19"/>
      <c r="F33" s="19"/>
      <c r="G33" s="19"/>
      <c r="H33" s="33">
        <f>+'[1]PASO 6-CLASIFICAR'!H30</f>
        <v>0</v>
      </c>
      <c r="I33" s="33"/>
      <c r="J33" s="15"/>
    </row>
    <row r="34" spans="2:11" ht="12.5" x14ac:dyDescent="0.25">
      <c r="B34" s="17"/>
      <c r="C34" s="18" t="s">
        <v>59</v>
      </c>
      <c r="D34" s="34"/>
      <c r="E34" s="19"/>
      <c r="F34" s="19"/>
      <c r="G34" s="19"/>
      <c r="H34" s="33">
        <f>+'[1]PASO 6-CLASIFICAR'!H31</f>
        <v>0</v>
      </c>
      <c r="I34" s="33"/>
      <c r="J34" s="15"/>
    </row>
    <row r="35" spans="2:11" ht="12.5" x14ac:dyDescent="0.25">
      <c r="B35" s="17"/>
      <c r="C35" s="18" t="s">
        <v>60</v>
      </c>
      <c r="D35" s="34"/>
      <c r="E35" s="19"/>
      <c r="F35" s="19"/>
      <c r="G35" s="19"/>
      <c r="H35" s="33">
        <f>+'[1]PASO 6-CLASIFICAR'!H32</f>
        <v>0</v>
      </c>
      <c r="I35" s="33"/>
      <c r="J35" s="15"/>
    </row>
    <row r="36" spans="2:11" ht="12.5" x14ac:dyDescent="0.25">
      <c r="B36" s="17"/>
      <c r="C36" s="18" t="s">
        <v>61</v>
      </c>
      <c r="D36" s="34"/>
      <c r="E36" s="19"/>
      <c r="F36" s="19"/>
      <c r="G36" s="19"/>
      <c r="H36" s="33">
        <f>+'[1]PASO 6-CLASIFICAR'!H33</f>
        <v>0</v>
      </c>
      <c r="I36" s="33"/>
      <c r="J36" s="15"/>
    </row>
    <row r="37" spans="2:11" ht="12.5" x14ac:dyDescent="0.25">
      <c r="B37" s="17"/>
      <c r="C37" s="18" t="s">
        <v>62</v>
      </c>
      <c r="D37" s="34"/>
      <c r="E37" s="19"/>
      <c r="F37" s="19"/>
      <c r="G37" s="19"/>
      <c r="H37" s="33">
        <f>+'[1]PASO 6-CLASIFICAR'!H34</f>
        <v>0</v>
      </c>
      <c r="I37" s="33"/>
      <c r="J37" s="15"/>
    </row>
    <row r="38" spans="2:11" ht="12.5" x14ac:dyDescent="0.25">
      <c r="B38" s="17"/>
      <c r="C38" s="18" t="s">
        <v>63</v>
      </c>
      <c r="D38" s="34"/>
      <c r="E38" s="19"/>
      <c r="F38" s="19"/>
      <c r="G38" s="19"/>
      <c r="H38" s="33">
        <f>+'[1]PASO 6-CLASIFICAR'!H35</f>
        <v>0</v>
      </c>
      <c r="I38" s="33"/>
      <c r="J38" s="15"/>
    </row>
    <row r="39" spans="2:11" ht="12.5" x14ac:dyDescent="0.25">
      <c r="B39" s="13"/>
      <c r="C39" s="35"/>
      <c r="D39" s="34"/>
      <c r="E39" s="19"/>
      <c r="F39" s="19"/>
      <c r="G39" s="19"/>
      <c r="H39" s="33"/>
      <c r="I39" s="33"/>
      <c r="J39" s="15"/>
    </row>
    <row r="40" spans="2:11" x14ac:dyDescent="0.3">
      <c r="C40" s="23" t="s">
        <v>64</v>
      </c>
      <c r="D40" s="19"/>
      <c r="E40" s="19"/>
      <c r="F40" s="19"/>
      <c r="G40" s="19"/>
      <c r="H40" s="33"/>
      <c r="I40" s="36">
        <f>SUM(H26:H38)</f>
        <v>0</v>
      </c>
      <c r="J40" s="15" t="s">
        <v>65</v>
      </c>
    </row>
    <row r="41" spans="2:11" x14ac:dyDescent="0.3">
      <c r="C41" s="19"/>
      <c r="D41" s="19"/>
      <c r="E41" s="19"/>
      <c r="F41" s="19"/>
      <c r="G41" s="19"/>
      <c r="H41" s="33"/>
      <c r="I41" s="33"/>
      <c r="J41" s="15"/>
    </row>
    <row r="42" spans="2:11" x14ac:dyDescent="0.3">
      <c r="C42" s="25" t="s">
        <v>66</v>
      </c>
      <c r="D42" s="26"/>
      <c r="E42" s="26"/>
      <c r="F42" s="26"/>
      <c r="G42" s="19"/>
      <c r="H42" s="33"/>
      <c r="I42" s="33"/>
      <c r="J42" s="15"/>
    </row>
    <row r="43" spans="2:11" ht="12.5" x14ac:dyDescent="0.25">
      <c r="B43" s="13"/>
      <c r="C43" s="18" t="s">
        <v>67</v>
      </c>
      <c r="D43" s="19"/>
      <c r="E43" s="19"/>
      <c r="F43" s="19"/>
      <c r="G43" s="19"/>
      <c r="H43" s="33">
        <f>+'[1]PASO 6-CLASIFICAR'!I37</f>
        <v>0</v>
      </c>
      <c r="I43" s="33"/>
      <c r="J43" s="15"/>
    </row>
    <row r="44" spans="2:11" ht="12.5" x14ac:dyDescent="0.25">
      <c r="B44" s="13"/>
      <c r="C44" s="18" t="s">
        <v>68</v>
      </c>
      <c r="D44" s="19"/>
      <c r="E44" s="19"/>
      <c r="F44" s="19"/>
      <c r="G44" s="19"/>
      <c r="H44" s="33">
        <f>+'[1]PASO 6-CLASIFICAR'!I38</f>
        <v>0</v>
      </c>
      <c r="I44" s="33"/>
      <c r="J44" s="15"/>
    </row>
    <row r="45" spans="2:11" x14ac:dyDescent="0.3">
      <c r="B45" s="13"/>
      <c r="C45" s="18" t="s">
        <v>69</v>
      </c>
      <c r="D45" s="19"/>
      <c r="E45" s="19"/>
      <c r="F45" s="19"/>
      <c r="G45" s="19"/>
      <c r="H45" s="33">
        <f>+'[1]PASO 6-CLASIFICAR'!I39</f>
        <v>0</v>
      </c>
      <c r="I45" s="36"/>
      <c r="J45" s="15" t="s">
        <v>0</v>
      </c>
    </row>
    <row r="46" spans="2:11" ht="12.5" x14ac:dyDescent="0.25">
      <c r="B46" s="13"/>
      <c r="C46" s="18" t="s">
        <v>70</v>
      </c>
      <c r="D46" s="19"/>
      <c r="E46" s="19"/>
      <c r="F46" s="19"/>
      <c r="G46" s="19"/>
      <c r="H46" s="33">
        <f>+'[1]PASO 6-CLASIFICAR'!I40</f>
        <v>0</v>
      </c>
      <c r="I46" s="33"/>
      <c r="J46" s="15" t="s">
        <v>0</v>
      </c>
    </row>
    <row r="47" spans="2:11" x14ac:dyDescent="0.3">
      <c r="B47" s="13"/>
      <c r="C47" s="18" t="s">
        <v>42</v>
      </c>
      <c r="D47" s="19"/>
      <c r="E47" s="19"/>
      <c r="F47" s="19"/>
      <c r="G47" s="19"/>
      <c r="H47" s="33">
        <f>+'[1]PASO 6-CLASIFICAR'!I41</f>
        <v>0</v>
      </c>
      <c r="I47" s="33"/>
      <c r="J47" s="37"/>
    </row>
    <row r="48" spans="2:11" x14ac:dyDescent="0.3">
      <c r="B48" s="13"/>
      <c r="C48" s="18" t="s">
        <v>46</v>
      </c>
      <c r="D48" s="19"/>
      <c r="E48" s="19"/>
      <c r="F48" s="19"/>
      <c r="G48" s="19"/>
      <c r="H48" s="33">
        <f>+'[1]PASO 6-CLASIFICAR'!I42</f>
        <v>0</v>
      </c>
      <c r="I48" s="20"/>
      <c r="J48" s="15"/>
      <c r="K48" s="37"/>
    </row>
    <row r="49" spans="2:14" ht="12.5" x14ac:dyDescent="0.25">
      <c r="B49" s="13"/>
      <c r="C49" s="18" t="s">
        <v>71</v>
      </c>
      <c r="H49" s="38">
        <f>+'[1]PASO 6-CLASIFICAR'!I43</f>
        <v>0</v>
      </c>
      <c r="I49" s="15"/>
      <c r="J49" s="15"/>
    </row>
    <row r="50" spans="2:14" x14ac:dyDescent="0.3">
      <c r="C50" s="14" t="s">
        <v>72</v>
      </c>
      <c r="H50" s="15"/>
      <c r="I50" s="37">
        <f>SUM(H43:H49)</f>
        <v>0</v>
      </c>
      <c r="J50" s="15" t="s">
        <v>73</v>
      </c>
    </row>
    <row r="51" spans="2:14" x14ac:dyDescent="0.3">
      <c r="C51" s="23"/>
      <c r="D51" s="19"/>
      <c r="E51" s="19"/>
      <c r="F51" s="19"/>
      <c r="H51" s="20"/>
      <c r="I51" s="20"/>
      <c r="J51" s="20"/>
    </row>
    <row r="52" spans="2:14" x14ac:dyDescent="0.3">
      <c r="C52" s="25" t="s">
        <v>74</v>
      </c>
      <c r="D52" s="26"/>
      <c r="E52" s="26"/>
      <c r="F52" s="26"/>
      <c r="G52" s="19"/>
      <c r="H52" s="20"/>
      <c r="I52" s="24">
        <f>SUM(I10:I50)</f>
        <v>0</v>
      </c>
      <c r="J52" s="20" t="s">
        <v>75</v>
      </c>
    </row>
    <row r="53" spans="2:14" x14ac:dyDescent="0.3">
      <c r="C53" s="18" t="s">
        <v>76</v>
      </c>
      <c r="D53" s="19"/>
      <c r="E53" s="19"/>
      <c r="F53" s="19"/>
      <c r="G53" s="19"/>
      <c r="H53" s="20"/>
      <c r="I53" s="24"/>
      <c r="J53" s="20" t="s">
        <v>77</v>
      </c>
      <c r="K53" s="15"/>
    </row>
    <row r="54" spans="2:14" ht="13.5" thickBot="1" x14ac:dyDescent="0.35">
      <c r="C54" s="18" t="s">
        <v>78</v>
      </c>
      <c r="D54" s="19"/>
      <c r="E54" s="19"/>
      <c r="F54" s="19"/>
      <c r="G54" s="19"/>
      <c r="H54" s="33"/>
      <c r="I54" s="39">
        <f>SUM(I52:I53)</f>
        <v>0</v>
      </c>
      <c r="J54" s="33"/>
      <c r="L54" s="15"/>
    </row>
    <row r="55" spans="2:14" ht="13.5" thickTop="1" x14ac:dyDescent="0.3">
      <c r="C55" s="23"/>
      <c r="D55" s="19"/>
      <c r="E55" s="19"/>
      <c r="F55" s="19"/>
      <c r="G55" s="19"/>
      <c r="H55" s="33"/>
      <c r="I55" s="40" t="s">
        <v>0</v>
      </c>
      <c r="J55" s="41"/>
    </row>
    <row r="56" spans="2:14" x14ac:dyDescent="0.3">
      <c r="C56" s="23"/>
      <c r="D56" s="20"/>
      <c r="E56" s="19"/>
      <c r="F56" s="19"/>
      <c r="G56" s="19"/>
      <c r="H56" s="33"/>
      <c r="I56" s="33"/>
      <c r="J56" s="42"/>
    </row>
    <row r="57" spans="2:14" x14ac:dyDescent="0.3">
      <c r="C57" s="23"/>
      <c r="D57" s="20"/>
      <c r="E57" s="19"/>
      <c r="F57" s="19"/>
      <c r="H57" s="33"/>
      <c r="I57" s="33"/>
      <c r="J57" s="33"/>
    </row>
    <row r="58" spans="2:14" x14ac:dyDescent="0.3">
      <c r="C58" s="23" t="s">
        <v>79</v>
      </c>
      <c r="D58" s="19"/>
      <c r="E58" s="19"/>
      <c r="F58" s="19"/>
      <c r="G58" s="19"/>
      <c r="H58" s="33"/>
      <c r="I58" s="33"/>
      <c r="J58" s="33"/>
    </row>
    <row r="59" spans="2:14" x14ac:dyDescent="0.3">
      <c r="C59" s="43" t="s">
        <v>80</v>
      </c>
      <c r="D59" s="43"/>
      <c r="E59" s="43"/>
      <c r="F59" s="43"/>
      <c r="G59" s="43"/>
      <c r="H59" s="44"/>
      <c r="I59" s="15"/>
      <c r="J59" s="20" t="s">
        <v>77</v>
      </c>
    </row>
    <row r="60" spans="2:14" x14ac:dyDescent="0.3">
      <c r="C60" s="23"/>
      <c r="D60" s="19"/>
      <c r="E60" s="19"/>
      <c r="F60" s="19"/>
      <c r="G60" s="19"/>
      <c r="H60" s="33"/>
      <c r="I60" s="33"/>
      <c r="J60" s="33"/>
    </row>
    <row r="61" spans="2:14" x14ac:dyDescent="0.3">
      <c r="C61" s="14" t="s">
        <v>81</v>
      </c>
      <c r="H61" s="33"/>
      <c r="I61" s="33"/>
      <c r="J61" s="33" t="s">
        <v>0</v>
      </c>
    </row>
    <row r="62" spans="2:14" x14ac:dyDescent="0.3">
      <c r="C62" s="45" t="s">
        <v>82</v>
      </c>
      <c r="D62" s="46"/>
      <c r="G62" s="15"/>
      <c r="H62" s="36">
        <f>SUM(G63:G73)</f>
        <v>0</v>
      </c>
      <c r="I62" s="15"/>
    </row>
    <row r="63" spans="2:14" x14ac:dyDescent="0.3">
      <c r="C63" s="18" t="str">
        <f>+[1]P.T!D17</f>
        <v>Gasto depreciación Propiedad  planta  y equipo</v>
      </c>
      <c r="G63" s="47">
        <v>0</v>
      </c>
      <c r="H63" s="33"/>
      <c r="I63" s="15"/>
    </row>
    <row r="64" spans="2:14" ht="14.25" customHeight="1" x14ac:dyDescent="0.25">
      <c r="B64" s="2"/>
      <c r="C64" s="18" t="str">
        <f>+[1]P.T!D19</f>
        <v>Gasto depreciación Propiedad de inversión</v>
      </c>
      <c r="G64" s="47">
        <v>0</v>
      </c>
      <c r="H64" s="33"/>
      <c r="I64" s="15"/>
      <c r="N64" s="15" t="s">
        <v>0</v>
      </c>
    </row>
    <row r="65" spans="2:14" ht="14.25" customHeight="1" x14ac:dyDescent="0.25">
      <c r="B65" s="2"/>
      <c r="C65" s="18" t="str">
        <f>+[1]P.T!D21</f>
        <v>Gasto depreciación activos para exploración recursos minerales</v>
      </c>
      <c r="G65" s="47">
        <v>0</v>
      </c>
      <c r="H65" s="33"/>
      <c r="I65" s="15"/>
      <c r="N65" s="15"/>
    </row>
    <row r="66" spans="2:14" ht="14.25" customHeight="1" x14ac:dyDescent="0.25">
      <c r="B66" s="2"/>
      <c r="C66" s="18" t="str">
        <f>+[1]P.T!D23</f>
        <v>Gasto depreciación de activos biológicos</v>
      </c>
      <c r="G66" s="47">
        <v>0</v>
      </c>
      <c r="H66" s="33"/>
      <c r="I66" s="15"/>
      <c r="N66" s="15"/>
    </row>
    <row r="67" spans="2:14" ht="14.25" customHeight="1" thickBot="1" x14ac:dyDescent="0.3">
      <c r="B67" s="2"/>
      <c r="C67" s="18" t="str">
        <f>+[1]P.T!D25</f>
        <v>Amortizaciones</v>
      </c>
      <c r="G67" s="48">
        <v>0</v>
      </c>
      <c r="H67" s="33"/>
      <c r="I67" s="15"/>
      <c r="N67" s="15"/>
    </row>
    <row r="68" spans="2:14" ht="14.25" customHeight="1" x14ac:dyDescent="0.25">
      <c r="B68" s="2"/>
      <c r="C68" s="18" t="str">
        <f>+[1]P.T!D14</f>
        <v>Gastos Provisión Inventarios Valor Neto de Realización y otras perdidas</v>
      </c>
      <c r="D68" s="46"/>
      <c r="G68" s="20">
        <v>0</v>
      </c>
      <c r="H68" s="33">
        <v>0</v>
      </c>
      <c r="I68" s="15"/>
      <c r="N68" s="15" t="s">
        <v>0</v>
      </c>
    </row>
    <row r="69" spans="2:14" ht="14.25" customHeight="1" x14ac:dyDescent="0.25">
      <c r="B69" s="2"/>
      <c r="C69" s="18" t="s">
        <v>83</v>
      </c>
      <c r="D69" s="46"/>
      <c r="G69" s="15">
        <v>0</v>
      </c>
      <c r="H69" s="33">
        <v>0</v>
      </c>
      <c r="I69" s="15"/>
    </row>
    <row r="70" spans="2:14" ht="14.25" customHeight="1" x14ac:dyDescent="0.3">
      <c r="B70" s="2"/>
      <c r="C70" s="18" t="s">
        <v>84</v>
      </c>
      <c r="D70" s="49"/>
      <c r="G70" s="15">
        <v>0</v>
      </c>
      <c r="H70" s="36">
        <v>0</v>
      </c>
      <c r="I70" s="15"/>
    </row>
    <row r="71" spans="2:14" ht="14.25" customHeight="1" x14ac:dyDescent="0.3">
      <c r="B71" s="2"/>
      <c r="C71" s="18" t="s">
        <v>85</v>
      </c>
      <c r="D71" s="49"/>
      <c r="G71" s="15">
        <v>0</v>
      </c>
      <c r="H71" s="36"/>
      <c r="I71" s="15"/>
    </row>
    <row r="72" spans="2:14" ht="14.25" customHeight="1" x14ac:dyDescent="0.25">
      <c r="B72" s="2"/>
      <c r="C72" s="46"/>
      <c r="D72" s="18" t="s">
        <v>86</v>
      </c>
      <c r="G72" s="33">
        <v>0</v>
      </c>
      <c r="I72" s="15"/>
    </row>
    <row r="73" spans="2:14" ht="14.25" customHeight="1" thickBot="1" x14ac:dyDescent="0.35">
      <c r="B73" s="2"/>
      <c r="C73" s="46"/>
      <c r="D73" s="49" t="s">
        <v>87</v>
      </c>
      <c r="G73" s="50">
        <v>0</v>
      </c>
      <c r="H73" s="33"/>
      <c r="I73" s="15"/>
    </row>
    <row r="74" spans="2:14" x14ac:dyDescent="0.3">
      <c r="B74" s="2"/>
      <c r="C74" s="46"/>
      <c r="D74" s="49"/>
      <c r="G74" s="33"/>
      <c r="H74" s="33"/>
      <c r="I74" s="15"/>
    </row>
    <row r="75" spans="2:14" x14ac:dyDescent="0.3">
      <c r="B75" s="2"/>
      <c r="C75" s="51" t="s">
        <v>88</v>
      </c>
      <c r="D75" s="46"/>
      <c r="G75" s="15"/>
      <c r="H75" s="52">
        <f>SUM(H62:H73)</f>
        <v>0</v>
      </c>
      <c r="I75" s="36">
        <f>+H59+H75</f>
        <v>0</v>
      </c>
    </row>
    <row r="76" spans="2:14" ht="12.5" x14ac:dyDescent="0.25">
      <c r="B76" s="2"/>
      <c r="H76" s="15"/>
      <c r="I76" s="33"/>
    </row>
    <row r="77" spans="2:14" x14ac:dyDescent="0.3">
      <c r="B77" s="2"/>
      <c r="C77" s="14" t="s">
        <v>89</v>
      </c>
      <c r="H77" s="15"/>
      <c r="I77" s="33"/>
    </row>
    <row r="78" spans="2:14" ht="14.25" customHeight="1" x14ac:dyDescent="0.25">
      <c r="B78" s="2"/>
      <c r="C78" s="18" t="s">
        <v>90</v>
      </c>
      <c r="D78" s="46"/>
      <c r="H78" s="33">
        <v>0</v>
      </c>
      <c r="I78" s="15"/>
    </row>
    <row r="79" spans="2:14" ht="14.25" customHeight="1" x14ac:dyDescent="0.25">
      <c r="B79" s="2"/>
      <c r="C79" s="18" t="s">
        <v>91</v>
      </c>
      <c r="D79" s="46"/>
      <c r="H79" s="33">
        <v>0</v>
      </c>
      <c r="I79" s="15"/>
    </row>
    <row r="80" spans="2:14" ht="12.5" x14ac:dyDescent="0.25">
      <c r="B80" s="2"/>
      <c r="C80" s="18" t="s">
        <v>92</v>
      </c>
      <c r="D80" s="46"/>
      <c r="H80" s="33"/>
      <c r="I80" s="15"/>
    </row>
    <row r="81" spans="2:10" ht="12.5" x14ac:dyDescent="0.25">
      <c r="B81" s="2"/>
      <c r="C81" s="18" t="s">
        <v>93</v>
      </c>
      <c r="D81" s="46"/>
      <c r="H81" s="33">
        <v>0</v>
      </c>
      <c r="I81" s="15"/>
    </row>
    <row r="82" spans="2:10" x14ac:dyDescent="0.3">
      <c r="B82" s="2"/>
      <c r="C82" s="18" t="s">
        <v>94</v>
      </c>
      <c r="D82" s="46"/>
      <c r="H82" s="36">
        <v>0</v>
      </c>
      <c r="I82" s="15"/>
    </row>
    <row r="83" spans="2:10" ht="12.5" x14ac:dyDescent="0.25">
      <c r="B83" s="2"/>
      <c r="C83" s="18" t="s">
        <v>95</v>
      </c>
      <c r="D83" s="46"/>
      <c r="H83" s="33">
        <v>0</v>
      </c>
      <c r="I83" s="15"/>
    </row>
    <row r="84" spans="2:10" ht="12.5" x14ac:dyDescent="0.25">
      <c r="B84" s="2"/>
      <c r="C84" s="18" t="s">
        <v>96</v>
      </c>
      <c r="D84" s="46"/>
      <c r="H84" s="33">
        <v>0</v>
      </c>
      <c r="I84" s="15"/>
    </row>
    <row r="85" spans="2:10" ht="12.5" x14ac:dyDescent="0.25">
      <c r="B85" s="2"/>
      <c r="C85" s="18" t="s">
        <v>97</v>
      </c>
      <c r="D85" s="46"/>
      <c r="H85" s="33">
        <v>0</v>
      </c>
      <c r="I85" s="15"/>
    </row>
    <row r="86" spans="2:10" ht="12.5" x14ac:dyDescent="0.25">
      <c r="B86" s="2"/>
      <c r="C86" s="18" t="s">
        <v>98</v>
      </c>
      <c r="D86" s="46"/>
      <c r="H86" s="33">
        <v>0</v>
      </c>
      <c r="I86" s="15"/>
    </row>
    <row r="87" spans="2:10" ht="12.5" x14ac:dyDescent="0.25">
      <c r="B87" s="2"/>
      <c r="C87" s="18" t="s">
        <v>99</v>
      </c>
      <c r="D87" s="46"/>
      <c r="H87" s="38">
        <v>0</v>
      </c>
      <c r="I87" s="15"/>
    </row>
    <row r="88" spans="2:10" x14ac:dyDescent="0.3">
      <c r="B88" s="2"/>
      <c r="C88" s="51" t="s">
        <v>100</v>
      </c>
      <c r="H88" s="15"/>
      <c r="I88" s="36">
        <f>SUM(H78:H87)</f>
        <v>0</v>
      </c>
    </row>
    <row r="89" spans="2:10" thickBot="1" x14ac:dyDescent="0.3">
      <c r="B89" s="2"/>
      <c r="H89" s="15"/>
      <c r="I89" s="33"/>
    </row>
    <row r="90" spans="2:10" ht="13.5" thickBot="1" x14ac:dyDescent="0.35">
      <c r="B90" s="2"/>
      <c r="C90" s="18" t="s">
        <v>101</v>
      </c>
      <c r="H90" s="15"/>
      <c r="I90" s="39">
        <f>+I75+I88</f>
        <v>0</v>
      </c>
      <c r="J90" s="53" t="s">
        <v>102</v>
      </c>
    </row>
    <row r="91" spans="2:10" ht="13.5" thickTop="1" x14ac:dyDescent="0.3">
      <c r="B91" s="2"/>
      <c r="H91" s="54" t="s">
        <v>103</v>
      </c>
      <c r="I91" s="55">
        <f>+I7</f>
        <v>0</v>
      </c>
      <c r="J91" s="56">
        <f>+I91-I90</f>
        <v>0</v>
      </c>
    </row>
    <row r="93" spans="2:10" ht="12.5" x14ac:dyDescent="0.25">
      <c r="B93" s="2"/>
      <c r="J93" s="15" t="s">
        <v>0</v>
      </c>
    </row>
    <row r="94" spans="2:10" ht="12.5" x14ac:dyDescent="0.25">
      <c r="B94" s="2"/>
      <c r="J94" s="15" t="s">
        <v>0</v>
      </c>
    </row>
    <row r="95" spans="2:10" ht="12.5" x14ac:dyDescent="0.25">
      <c r="B95" s="2"/>
      <c r="J95" s="57" t="s">
        <v>0</v>
      </c>
    </row>
    <row r="97" spans="2:6" x14ac:dyDescent="0.3">
      <c r="B97" s="2"/>
      <c r="F97" s="14"/>
    </row>
  </sheetData>
  <mergeCells count="5">
    <mergeCell ref="C2:I2"/>
    <mergeCell ref="C3:I3"/>
    <mergeCell ref="C4:I4"/>
    <mergeCell ref="C5:I5"/>
    <mergeCell ref="C59:G59"/>
  </mergeCells>
  <hyperlinks>
    <hyperlink ref="L8" location="CARATULA!A1" display="CARATULA"/>
    <hyperlink ref="L9" location="'BALANCE '!A1" display="BALANCE"/>
    <hyperlink ref="L10" location="'BALANCE  (2)'!A1" display="BALANCE (2)"/>
    <hyperlink ref="L11" location="'ESTADOS RESULTADOS'!A1" display="ESTADOS RESULTADOS"/>
    <hyperlink ref="L12" location="'ESTADO DE CAMBIOS'!A1" display="ESTADO DE CAMBIOS"/>
    <hyperlink ref="L13" location="'FLUJO EFE MD'!A1" display="FLUJO EFE MD"/>
    <hyperlink ref="L14" location="'FLUJO EFE MD (2)'!A1" display="FLUJO EFE MD2"/>
    <hyperlink ref="L15" location="N0TAS!A1" display="NOTAS"/>
    <hyperlink ref="L16" location="'VALIDACION '!A1" display="VALIDACION"/>
    <hyperlink ref="L17" location="DIARIOS!A1" display="DARIOS"/>
    <hyperlink ref="L18" location="P.T!A1" display="P.T"/>
    <hyperlink ref="L19" location="B.G!A1" display="B.G"/>
    <hyperlink ref="L20" location="P.G!A1" display="P.G"/>
    <hyperlink ref="L21" location="'PASO 2 CAMBIOS1'!A1" display="PASO2 CAMBIOS1"/>
    <hyperlink ref="L22" location="'PASO 3 NOTAS'!A1" display="PASO3 NOTAS"/>
    <hyperlink ref="L23" location="'PASO 4 Y 5'!A1" display="PASO 4Y5"/>
    <hyperlink ref="L24" location="'PASO 6-CLASIFICAR'!A1" display="PASO6 - CLASIFICAR"/>
    <hyperlink ref="L25" location="'PASO 7'!A1" display="PASO 7"/>
    <hyperlink ref="L26" location="'PASO 8 '!A1" display="PASO 8"/>
  </hyperlink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Clasificacion de actvidades</vt:lpstr>
      <vt:lpstr>Flujo de efectivo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ACL10</dc:creator>
  <cp:lastModifiedBy>ACL10</cp:lastModifiedBy>
  <dcterms:created xsi:type="dcterms:W3CDTF">2020-05-15T11:34:55Z</dcterms:created>
  <dcterms:modified xsi:type="dcterms:W3CDTF">2020-05-15T11:42:23Z</dcterms:modified>
</cp:coreProperties>
</file>